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E232E12-D3CB-4B29-B797-2C1CCDD74BCF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тугридан" sheetId="9" r:id="rId1"/>
    <sheet name="магазин" sheetId="8" r:id="rId2"/>
    <sheet name="Жамгарма" sheetId="7" r:id="rId3"/>
  </sheets>
  <definedNames>
    <definedName name="_xlnm._FilterDatabase" localSheetId="2" hidden="1">Жамгарма!$A$5:$N$39</definedName>
    <definedName name="_xlnm.Print_Area" localSheetId="2">Жамгарма!$A$1:$N$39</definedName>
  </definedNames>
  <calcPr calcId="179021"/>
</workbook>
</file>

<file path=xl/calcChain.xml><?xml version="1.0" encoding="utf-8"?>
<calcChain xmlns="http://schemas.openxmlformats.org/spreadsheetml/2006/main">
  <c r="O30" i="9" l="1"/>
  <c r="O26" i="8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J39" i="7" l="1"/>
  <c r="E39" i="7" s="1"/>
  <c r="J38" i="7"/>
  <c r="E38" i="7" s="1"/>
  <c r="J37" i="7"/>
  <c r="E37" i="7" s="1"/>
  <c r="J36" i="7"/>
  <c r="E36" i="7" s="1"/>
  <c r="J35" i="7"/>
  <c r="E35" i="7" s="1"/>
  <c r="J34" i="7"/>
  <c r="E34" i="7" s="1"/>
  <c r="J33" i="7"/>
  <c r="E33" i="7" s="1"/>
  <c r="J32" i="7"/>
  <c r="E32" i="7" s="1"/>
  <c r="J31" i="7"/>
  <c r="E31" i="7" s="1"/>
  <c r="J30" i="7"/>
  <c r="E30" i="7" s="1"/>
  <c r="J29" i="7"/>
  <c r="E29" i="7" s="1"/>
  <c r="J28" i="7"/>
  <c r="E28" i="7" s="1"/>
  <c r="J27" i="7"/>
  <c r="E27" i="7" s="1"/>
  <c r="J26" i="7"/>
  <c r="E26" i="7" s="1"/>
  <c r="J25" i="7"/>
  <c r="E25" i="7" s="1"/>
  <c r="J24" i="7"/>
  <c r="E24" i="7" s="1"/>
  <c r="J23" i="7"/>
  <c r="E23" i="7" s="1"/>
  <c r="J22" i="7"/>
  <c r="E22" i="7" s="1"/>
  <c r="J21" i="7"/>
  <c r="E21" i="7" s="1"/>
  <c r="J20" i="7"/>
  <c r="E20" i="7" s="1"/>
  <c r="J19" i="7"/>
  <c r="E19" i="7" s="1"/>
  <c r="J18" i="7"/>
  <c r="E18" i="7" s="1"/>
  <c r="J17" i="7"/>
  <c r="E17" i="7" s="1"/>
  <c r="J16" i="7"/>
  <c r="E16" i="7" s="1"/>
  <c r="J15" i="7"/>
  <c r="E15" i="7" s="1"/>
  <c r="J14" i="7"/>
  <c r="E14" i="7" s="1"/>
  <c r="J13" i="7"/>
  <c r="E13" i="7" s="1"/>
  <c r="J12" i="7"/>
  <c r="E12" i="7" s="1"/>
  <c r="J11" i="7"/>
  <c r="E11" i="7" s="1"/>
  <c r="J10" i="7"/>
  <c r="E10" i="7" s="1"/>
  <c r="J9" i="7"/>
  <c r="E9" i="7" s="1"/>
  <c r="J8" i="7"/>
  <c r="E8" i="7" s="1"/>
  <c r="J7" i="7"/>
  <c r="E7" i="7" s="1"/>
  <c r="J6" i="7"/>
  <c r="E6" i="7" s="1"/>
</calcChain>
</file>

<file path=xl/sharedStrings.xml><?xml version="1.0" encoding="utf-8"?>
<sst xmlns="http://schemas.openxmlformats.org/spreadsheetml/2006/main" count="658" uniqueCount="275">
  <si>
    <t xml:space="preserve"> 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</si>
  <si>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</si>
  <si>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</si>
  <si>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</si>
  <si>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</si>
  <si>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</si>
  <si>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</si>
  <si>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</si>
  <si>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</si>
  <si>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</si>
  <si>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</si>
  <si>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</si>
  <si>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</si>
  <si>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</si>
  <si>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dona</t>
  </si>
  <si>
    <t>fevral</t>
  </si>
  <si>
    <t>mart</t>
  </si>
  <si>
    <t>Markaziy apparat</t>
  </si>
  <si>
    <t>Mablagʻlar manbai (budjet, budjetdan tashqari, jamgʻarma mablagʻlari</t>
  </si>
  <si>
    <t>DMT GmbH&amp;Co.KG</t>
  </si>
  <si>
    <t>"MOSAIC FINANCIAL" MCHJ</t>
  </si>
  <si>
    <t>"4BR4U CAPITAL" MCHJ</t>
  </si>
  <si>
    <t>Yagona yetkazib beruvchi</t>
  </si>
  <si>
    <t>ORION Capital Advisory</t>
  </si>
  <si>
    <t>"REZOLUT" MCHJ</t>
  </si>
  <si>
    <t>T/r</t>
  </si>
  <si>
    <t>“Deloyt TSF” TOO</t>
  </si>
  <si>
    <t>OOO Baxolash va konsalting markazi</t>
  </si>
  <si>
    <t>Biznes baxolash MCHJ</t>
  </si>
  <si>
    <t>Davlat aktivlarini boshqarish agentligining budjetdan tashqari Davlat aktivlarini boshqarish, transformatsiya va xususiylashtirish jamgʻarmasi mablagʻlari hisobiga 
2024-yil yanvar-mart oylarida amalga oshirilgan davlat xaridlari toʻgʻrisida 
MAʼLUMOT</t>
  </si>
  <si>
    <t>OOO TOTAL ESTIMATE</t>
  </si>
  <si>
    <t>Budjetdan tashqari Davlat aktivlarini boshqarish, transformatsiya va xususiylashtirish jamgʻarmasi mablagʻlari</t>
  </si>
  <si>
    <t>Kellog Brown and Root</t>
  </si>
  <si>
    <t>konsalting xizmati</t>
  </si>
  <si>
    <t>davlat aktivini baholash xizmati</t>
  </si>
  <si>
    <t>Davlat qimmatli qogʻozlar reestrini yuritish va saqlash xizmati</t>
  </si>
  <si>
    <t>“KPMG Valuation and Consalting” MCHJ</t>
  </si>
  <si>
    <t>"QIMMATLI QOGʻOZLARNING MARKAZIY DEPOZITARIYSI" AJ</t>
  </si>
  <si>
    <t>DELOITTE VA TOUCHE MCHJ</t>
  </si>
  <si>
    <t>REAL EXCELLENT VALUATION MCHJ</t>
  </si>
  <si>
    <t>OOO Toshkent shaxar baxolash va konsalting markazi</t>
  </si>
  <si>
    <t>Urganch baxolash va konsalting M.Ch.J.</t>
  </si>
  <si>
    <t>"ERNST &amp; YOUNG VALUATION" MCHJ</t>
  </si>
  <si>
    <t>avvalgi yildagi shartnomaga muddatni uzaytirish bo‘yicha qoʻshimcha kelishuv
anʻanaviy tanlov</t>
  </si>
  <si>
    <t>avvalgi yildagi shartnomaga muddatni uzaytirish bo‘yicha qoʻshimcha kelishuv
e-tender</t>
  </si>
  <si>
    <t xml:space="preserve">"QIMMATLI QOGʻOZLARNING MARKAZIY DEPOZITARIYSI" AJ
</t>
  </si>
  <si>
    <t>Yagona yetkazib beruvchi
(oʻtgan yildan qarzdorlik)</t>
  </si>
  <si>
    <t>soʻmda</t>
  </si>
  <si>
    <t>Hisobot yilining oʻtgan davri boʻyicha jami:</t>
  </si>
  <si>
    <t>Maʼlumotlar eʼlon qilinayotgan davr boʻyicha jami:</t>
  </si>
  <si>
    <t>20.03.2024</t>
  </si>
  <si>
    <t>2150313</t>
  </si>
  <si>
    <t>305879129</t>
  </si>
  <si>
    <t>ЧП VITAL WORLD</t>
  </si>
  <si>
    <t>Ривожланиш жамғармаси</t>
  </si>
  <si>
    <t>241110082489671</t>
  </si>
  <si>
    <t>упак</t>
  </si>
  <si>
    <t>Напитки</t>
  </si>
  <si>
    <t>Вода питьевая упакованная</t>
  </si>
  <si>
    <t>04.03.2024</t>
  </si>
  <si>
    <t>2117259</t>
  </si>
  <si>
    <t>207079302</t>
  </si>
  <si>
    <t>REAL PRINT MCHJ</t>
  </si>
  <si>
    <t>Бюддетдан ташқари жамғарма</t>
  </si>
  <si>
    <t>241110082444136</t>
  </si>
  <si>
    <t>усл. ед</t>
  </si>
  <si>
    <t>Изделия готовые прочие</t>
  </si>
  <si>
    <t>Услуга по изготовлению печатей и штампов</t>
  </si>
  <si>
    <t>08.02.2024</t>
  </si>
  <si>
    <t>2063239</t>
  </si>
  <si>
    <t>307176757</t>
  </si>
  <si>
    <t>ООО HUQUQIY AXBOROT</t>
  </si>
  <si>
    <t>241110082385704</t>
  </si>
  <si>
    <t>компл.</t>
  </si>
  <si>
    <t>Картина художественная</t>
  </si>
  <si>
    <t>2063219</t>
  </si>
  <si>
    <t>241110082385682</t>
  </si>
  <si>
    <t>шт</t>
  </si>
  <si>
    <t>Услуги издательские</t>
  </si>
  <si>
    <t>Сувенирные книги</t>
  </si>
  <si>
    <t xml:space="preserve">Milliy doʻkon </t>
  </si>
  <si>
    <t xml:space="preserve">14.02.2024 </t>
  </si>
  <si>
    <t>2078084</t>
  </si>
  <si>
    <t>306908754</t>
  </si>
  <si>
    <t>PLOMBA COM UZ MCHJ</t>
  </si>
  <si>
    <t>241110082403976</t>
  </si>
  <si>
    <t>Бумага и изделия из бумаги</t>
  </si>
  <si>
    <t>Наклейки</t>
  </si>
  <si>
    <t>11.02.2024</t>
  </si>
  <si>
    <t>2074360</t>
  </si>
  <si>
    <t>310200315</t>
  </si>
  <si>
    <t>Muso Technolog "Mchj"</t>
  </si>
  <si>
    <t>241110082400498</t>
  </si>
  <si>
    <t>Оборудование компьютерное, электронное и оптическое</t>
  </si>
  <si>
    <t>Графические планшеты</t>
  </si>
  <si>
    <t xml:space="preserve">11.02.2024 </t>
  </si>
  <si>
    <t>2074270</t>
  </si>
  <si>
    <t>301303389</t>
  </si>
  <si>
    <t>ХК "VIRGO GROUP"</t>
  </si>
  <si>
    <t>241110082400382</t>
  </si>
  <si>
    <t>Мобильный телефон (смартфон)</t>
  </si>
  <si>
    <t xml:space="preserve">16.02.2024 </t>
  </si>
  <si>
    <t>2082729</t>
  </si>
  <si>
    <t>308755011</t>
  </si>
  <si>
    <t>KADOT FINANCE MCHJ</t>
  </si>
  <si>
    <t>241110082409496</t>
  </si>
  <si>
    <t>пачка</t>
  </si>
  <si>
    <t>Бумага для офисной техники белая</t>
  </si>
  <si>
    <t>2079076</t>
  </si>
  <si>
    <t>310789563</t>
  </si>
  <si>
    <t>SM-FAIR MCHJ</t>
  </si>
  <si>
    <t>241110082405204</t>
  </si>
  <si>
    <t>Телевизор</t>
  </si>
  <si>
    <t xml:space="preserve">15.02.2024 </t>
  </si>
  <si>
    <t>2081821</t>
  </si>
  <si>
    <t>308330518</t>
  </si>
  <si>
    <t>ЧП SHIVAKI SHOP 77</t>
  </si>
  <si>
    <t>241110082408415</t>
  </si>
  <si>
    <t xml:space="preserve">18.01.2024 </t>
  </si>
  <si>
    <t>2021072</t>
  </si>
  <si>
    <t>201348969</t>
  </si>
  <si>
    <t>"EMAN" МЧЖ</t>
  </si>
  <si>
    <t>241110082333740</t>
  </si>
  <si>
    <t>Мебель</t>
  </si>
  <si>
    <t>Кресло офисное</t>
  </si>
  <si>
    <t xml:space="preserve">24.01.2024 </t>
  </si>
  <si>
    <t>2031397</t>
  </si>
  <si>
    <t>241110082347706</t>
  </si>
  <si>
    <t>27.01.2024</t>
  </si>
  <si>
    <t>2040470</t>
  </si>
  <si>
    <t>202660390</t>
  </si>
  <si>
    <t>ЧП NURON SAVDO</t>
  </si>
  <si>
    <t>241110082358482</t>
  </si>
  <si>
    <t xml:space="preserve">15.01.2024 </t>
  </si>
  <si>
    <t>2017244</t>
  </si>
  <si>
    <t>301020615</t>
  </si>
  <si>
    <t>MIDLAND CONSULTING MCHJ</t>
  </si>
  <si>
    <t>241110082329175</t>
  </si>
  <si>
    <t>Услуги профессиональные, научные и технические, прочие</t>
  </si>
  <si>
    <t>Услуга по оценке транспортных средств</t>
  </si>
  <si>
    <t>Elektron doʻkon</t>
  </si>
  <si>
    <t>-</t>
  </si>
  <si>
    <t>Boshlangʻich narxni pasaytirish uchun oʻtkaziladigan auksion</t>
  </si>
  <si>
    <t>Eng yaxshi taklifni tanlash</t>
  </si>
  <si>
    <t>Tender</t>
  </si>
  <si>
    <t>Xarid amalga oshirilgan qiymat 
(ming soʻmda)</t>
  </si>
  <si>
    <t>Xarid boshlangʻich qiymati
(ming soʻmda)</t>
  </si>
  <si>
    <t>Yetkazib berish muddati (kun, ish kuni yoki sutka)</t>
  </si>
  <si>
    <t>Shartnoma raqami va sanasi</t>
  </si>
  <si>
    <t>Yetkazib beruvchi nomi va STIR</t>
  </si>
  <si>
    <t>Moliyalashtirish manbalari</t>
  </si>
  <si>
    <t>Lot raqami</t>
  </si>
  <si>
    <r>
      <t xml:space="preserve">Miqdori                 </t>
    </r>
    <r>
      <rPr>
        <sz val="11"/>
        <rFont val="Times New Roman"/>
        <family val="1"/>
        <charset val="204"/>
      </rPr>
      <t>(oʻlchov birligi)</t>
    </r>
  </si>
  <si>
    <t>Kategoriyasi</t>
  </si>
  <si>
    <r>
      <t xml:space="preserve">Xarid predmeti                            </t>
    </r>
    <r>
      <rPr>
        <i/>
        <sz val="11"/>
        <rFont val="Times New Roman"/>
        <family val="1"/>
        <charset val="204"/>
      </rPr>
      <t>(mahsulot, ish, xizmat)</t>
    </r>
  </si>
  <si>
    <t>Buyurtmachi STIR raqami</t>
  </si>
  <si>
    <r>
      <t xml:space="preserve">Predmeti                            </t>
    </r>
    <r>
      <rPr>
        <i/>
        <sz val="11"/>
        <rFont val="Times New Roman"/>
        <family val="1"/>
        <charset val="204"/>
      </rPr>
      <t>(mahsulot, ish, xizmat)</t>
    </r>
  </si>
  <si>
    <t xml:space="preserve">Toʻgʻridan-toʻgʻri xarid amalga oshirish asosi </t>
  </si>
  <si>
    <t xml:space="preserve">Shartnoma qiymati </t>
  </si>
  <si>
    <t>Театр чиптаси</t>
  </si>
  <si>
    <t>Услуги в области творчества, искусства и развлечений</t>
  </si>
  <si>
    <t>241100392698638</t>
  </si>
  <si>
    <t>Бюджетдан ташқари жамғарма</t>
  </si>
  <si>
    <t>O`ZBEKISTON DAVLAT MUSIQALI KOMEDIYA (OPERETTA) TEATRI</t>
  </si>
  <si>
    <t>Прямые договора- (ЗРУ-684, Ст-71, абз.-3, ПП-3953 пункт 19 согласно перечню приложения)</t>
  </si>
  <si>
    <t>36</t>
  </si>
  <si>
    <t>241100392697895</t>
  </si>
  <si>
    <t>"O`ZBEK MILLIY AKADEMIK DRAMA TEATRI" DAVLAT MUASSASASI</t>
  </si>
  <si>
    <t>199</t>
  </si>
  <si>
    <t>241100392697717</t>
  </si>
  <si>
    <t>"O`ZBEKISTON DAVLAT SATIRA TEATRI" DAVLAT MUASSASASI</t>
  </si>
  <si>
    <t>50</t>
  </si>
  <si>
    <t xml:space="preserve">Театр чиптаси </t>
  </si>
  <si>
    <t>241100392695994</t>
  </si>
  <si>
    <t>"O'ZBEKISTON DAVLAT YOSH TOMOSHOBINLAR TEATRI" DAVLAT MUASSASASI</t>
  </si>
  <si>
    <t>35</t>
  </si>
  <si>
    <t>241100392695232</t>
  </si>
  <si>
    <t>"O'ZBEKISTON DAVLAT DRAMA TEATRI" DAVLAT MUASSASASI</t>
  </si>
  <si>
    <t>63</t>
  </si>
  <si>
    <t>241100392692379</t>
  </si>
  <si>
    <t>O`ZBEKISTON RESPUBLIKASI MADANIYAT VAZIRLIGI TASARRUFIDAGI ALISHER NAVOIY NOMIDAGI O`ZBEKISTON DAVLAT AKADEMIK KATTA TEATRI</t>
  </si>
  <si>
    <t>48</t>
  </si>
  <si>
    <t>241100392692170</t>
  </si>
  <si>
    <t>"O'ZBEK MILLIY QO'G'IRCHOQ TEATRI" DAVLAT MUASSASASI</t>
  </si>
  <si>
    <t>Театр томошалари учун чипта</t>
  </si>
  <si>
    <t>241100392691529</t>
  </si>
  <si>
    <t>UCHREJDENIE "MUQIMIY NOMIDAGI O`ZBEKISTON DAVLAT MUSIQALI TEATRI"</t>
  </si>
  <si>
    <t>94</t>
  </si>
  <si>
    <t>Архив ҳужжатлари, китоблар ва қўлёзмаларни рақамлаштириш (электрон нусха олиш)(маълумотномасиз), ҳужжатларнинг суғурта нусхаларини тайёрлаш (ишлов бериш), рақамлаштирилган электрон ҳужжатларни JPG форматдан PDF форматга ўтказиш ҳамда PDF форматдаги электрон ҳужжатлар сиғимини қисқартириш</t>
  </si>
  <si>
    <t>Услуги библиотек, архивов, музеев и прочие услуги в области культуры</t>
  </si>
  <si>
    <t>241100102659836</t>
  </si>
  <si>
    <t>Ўзбекистон Республикаси Марказий давлат архиви</t>
  </si>
  <si>
    <t>Единый поставщик</t>
  </si>
  <si>
    <t>P-37</t>
  </si>
  <si>
    <t>Проведение сертификационных испытаний компьютерной техники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</si>
  <si>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</si>
  <si>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241100142622645</t>
  </si>
  <si>
    <t>ELEKTRON TEXNOLOGIYALARINI RIVOJLANTIRISH MARKAZI</t>
  </si>
  <si>
    <t>ЗРУ-684, 61-статья</t>
  </si>
  <si>
    <t>ET-SH-2024-190</t>
  </si>
  <si>
    <t>Юрист ходимлар малакасини ошириш курси</t>
  </si>
  <si>
    <t>Услуги в области образования</t>
  </si>
  <si>
    <t>усл.ед</t>
  </si>
  <si>
    <t>241100102612961</t>
  </si>
  <si>
    <t>Центр повышения квалификации юристов при Министерстве юстиции Республики Узбекистан (ЦПКЮ)</t>
  </si>
  <si>
    <t>017473</t>
  </si>
  <si>
    <t>веб-сайтни киберхавфсизлик бўйича экспертизадан ўтказиш</t>
  </si>
  <si>
    <t>241100102604082</t>
  </si>
  <si>
    <t>Киберхавфсизлик маркази ДУК</t>
  </si>
  <si>
    <t>123-W</t>
  </si>
  <si>
    <t>Услуга геологические консультативные (геология)</t>
  </si>
  <si>
    <t>Услуги в области архитектуры и инженерно-технического проектирования, технических испытаний, исследований и анализа</t>
  </si>
  <si>
    <t>241100662588620</t>
  </si>
  <si>
    <t>"O`ZBEK GEOLOGIYA QIDIRUV" AKSIYADORLIK JAMIYATI</t>
  </si>
  <si>
    <t xml:space="preserve">Доп-соглашение этого года к договору, заключенному за предыдущий год
</t>
  </si>
  <si>
    <t>Д/С 4 к.д. 1</t>
  </si>
  <si>
    <t>Бино эксплуатация харажатлари</t>
  </si>
  <si>
    <t>Услуги по обслуживанию зданий и территорий</t>
  </si>
  <si>
    <t>241100342573105</t>
  </si>
  <si>
    <t>"BINO VA MOL-MULKLARNI VAQTINCHALIK SAQLASH DIREKSIYASI" DAVLAT MUASSASASI</t>
  </si>
  <si>
    <t>Прямые договора- (ЗРУ-684, Ст-71, абз.-3, ПП-3953 пункт 14 согласно перечню приложения)</t>
  </si>
  <si>
    <t>01/24</t>
  </si>
  <si>
    <t>Хизмат автомобилни жорий таъмирлаш</t>
  </si>
  <si>
    <t>Услуги по ремонту и монтажу машин и оборудования</t>
  </si>
  <si>
    <t>241100452573067</t>
  </si>
  <si>
    <t>YaTT "Asqarov Muxiddin G‘ayrat o‘g‘li"</t>
  </si>
  <si>
    <t>Прямые договора- (ЗРУ-684, Ст-71, абз.-3, ПП-3953 пункт 25 согласно перечню приложения)</t>
  </si>
  <si>
    <t>10/24</t>
  </si>
  <si>
    <t>"Biznes-Эксперт" журнали, Biznes Daily "Биржа" газетасига обуна</t>
  </si>
  <si>
    <t>241100362543884</t>
  </si>
  <si>
    <t>"BIZNES-DAILY MEDIA" MAS'ULIYATI CHEKLANGAN JAMIYAT</t>
  </si>
  <si>
    <t>Прямые договора- (ЗРУ-684, Ст-71, абз.-3, ПП-3953 пункт 16 согласно перечню приложения)</t>
  </si>
  <si>
    <t>10</t>
  </si>
  <si>
    <t>Dаvlat  fuqarolik  xizmati  sohasida  inson
resurslarini  boshqarish  "hrm.argos.uz" axborot tizimidan foydalanish</t>
  </si>
  <si>
    <t>241100102543875</t>
  </si>
  <si>
    <t>ООО Единый интегратор по созданию и поддержке государственных информационных систем UZINFOCOM</t>
  </si>
  <si>
    <t>2/30-hrm-2024</t>
  </si>
  <si>
    <t>Хизмат автотранспорт воситаларини жорий таъмирлаш хизмати</t>
  </si>
  <si>
    <t>241100452512976</t>
  </si>
  <si>
    <t>7/24</t>
  </si>
  <si>
    <t>Давлат фельдъегерлик хизмати</t>
  </si>
  <si>
    <t>Услуги почтовой связи и услуги курьерские</t>
  </si>
  <si>
    <t>241100242512294</t>
  </si>
  <si>
    <t>"O'ZBEKISTON POCHTA VA TELEKOMUNIKACIYALAR AGENTLIGI XUZURIDAGI DAVLAT FELDGERLIK XIZMATI</t>
  </si>
  <si>
    <t>Прямые договора- (ЗРУ-684, Ст-71, абз.-3, ПП-3953 пункт 4 согласно перечню приложения)</t>
  </si>
  <si>
    <t>56</t>
  </si>
  <si>
    <t>Веб-хостинг</t>
  </si>
  <si>
    <t>месяц</t>
  </si>
  <si>
    <t>241100102511429</t>
  </si>
  <si>
    <t>06/23-GH</t>
  </si>
  <si>
    <t>Телефон алоқаси</t>
  </si>
  <si>
    <t>Услуги телекоммуникационные</t>
  </si>
  <si>
    <t>241100242510922</t>
  </si>
  <si>
    <t>RESPUBLIKA MAXSUS ALOQA BOG`LAMASI</t>
  </si>
  <si>
    <t>224/Г-10</t>
  </si>
  <si>
    <t>Виртуаль сервер хизмати</t>
  </si>
  <si>
    <t>Услуги в области информационных технологий</t>
  </si>
  <si>
    <t>241100242509495</t>
  </si>
  <si>
    <t>"O`ZBEKTELEKOM" AK TShTT filiali</t>
  </si>
  <si>
    <t>1925529555</t>
  </si>
  <si>
    <t>241100242509428</t>
  </si>
  <si>
    <t>"O`ZBEKTELEKOM" AK Telekommunikatsiya va personalni rivojlantirish markazi" filiali</t>
  </si>
  <si>
    <t>Call-2061</t>
  </si>
  <si>
    <t>Интернет</t>
  </si>
  <si>
    <t>241100242509310</t>
  </si>
  <si>
    <t>"O`ZBEKTELEKOM " AK TShTT filiali</t>
  </si>
  <si>
    <t>CPIO-1540</t>
  </si>
  <si>
    <t>241100102505333</t>
  </si>
  <si>
    <t>OOO ONE-NET</t>
  </si>
  <si>
    <t>ON-328/2024</t>
  </si>
  <si>
    <t>"ijro.gov.uz"  ljro
intizomi 
уаgоnа
idoralararo elektron
tizimidan
foydalanganlik uchun
oylik abonent to'lovi</t>
  </si>
  <si>
    <t>Услуги вспомогательные, связанные с услугами финансового посредничества и страхования</t>
  </si>
  <si>
    <t>241100102504497</t>
  </si>
  <si>
    <t>ООО UNICON-SOFT</t>
  </si>
  <si>
    <t>13048-2024/Ijro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</si>
</sst>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_ ;[Red]\-0.0\ 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0" fillId="0" borderId="0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2"/>
    <xf numFmtId="0" fontId="12" fillId="0" borderId="1" xfId="2" applyFont="1" applyBorder="1"/>
    <xf numFmtId="0" fontId="13" fillId="0" borderId="1" xfId="2" applyFont="1" applyBorder="1" applyAlignment="1">
      <alignment horizontal="left" vertical="center"/>
    </xf>
    <xf numFmtId="43" fontId="14" fillId="0" borderId="1" xfId="3" applyFont="1" applyBorder="1" applyAlignment="1">
      <alignment horizontal="center" vertical="center"/>
    </xf>
    <xf numFmtId="43" fontId="11" fillId="0" borderId="6" xfId="3" applyFont="1" applyFill="1" applyBorder="1" applyAlignment="1">
      <alignment horizontal="center" vertical="center" wrapText="1"/>
    </xf>
    <xf numFmtId="43" fontId="11" fillId="0" borderId="7" xfId="3" applyFont="1" applyFill="1" applyBorder="1" applyAlignment="1">
      <alignment horizontal="center" vertical="center" wrapText="1"/>
    </xf>
    <xf numFmtId="0" fontId="11" fillId="0" borderId="1" xfId="2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center"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3" fontId="12" fillId="0" borderId="11" xfId="2" applyNumberFormat="1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19" xfId="2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6" fillId="2" borderId="19" xfId="5" applyFont="1" applyFill="1" applyBorder="1" applyAlignment="1">
      <alignment horizontal="center" vertical="center" wrapText="1"/>
    </xf>
    <xf numFmtId="0" fontId="16" fillId="2" borderId="18" xfId="5" applyFont="1" applyFill="1" applyBorder="1" applyAlignment="1">
      <alignment horizontal="center" vertical="center" wrapText="1"/>
    </xf>
    <xf numFmtId="0" fontId="16" fillId="2" borderId="15" xfId="5" applyFont="1" applyFill="1" applyBorder="1" applyAlignment="1">
      <alignment horizontal="center" vertical="center" wrapText="1"/>
    </xf>
    <xf numFmtId="0" fontId="15" fillId="0" borderId="0" xfId="5"/>
    <xf numFmtId="0" fontId="16" fillId="2" borderId="17" xfId="5" applyFont="1" applyFill="1" applyBorder="1" applyAlignment="1">
      <alignment horizontal="center" vertical="center" wrapText="1"/>
    </xf>
    <xf numFmtId="0" fontId="16" fillId="2" borderId="16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6" fillId="2" borderId="15" xfId="5" applyFont="1" applyFill="1" applyBorder="1" applyAlignment="1">
      <alignment horizontal="center" vertical="center" wrapText="1"/>
    </xf>
    <xf numFmtId="0" fontId="16" fillId="2" borderId="14" xfId="5" applyFont="1" applyFill="1" applyBorder="1" applyAlignment="1">
      <alignment horizontal="center" vertical="center" wrapText="1"/>
    </xf>
    <xf numFmtId="0" fontId="16" fillId="2" borderId="12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14" fontId="12" fillId="0" borderId="1" xfId="4" applyNumberFormat="1" applyFont="1" applyBorder="1" applyAlignment="1">
      <alignment horizontal="center" vertical="center" wrapText="1"/>
    </xf>
    <xf numFmtId="0" fontId="12" fillId="0" borderId="20" xfId="5" applyFont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/>
    </xf>
    <xf numFmtId="43" fontId="14" fillId="0" borderId="1" xfId="6" applyFont="1" applyBorder="1" applyAlignment="1">
      <alignment horizontal="center" vertical="center"/>
    </xf>
    <xf numFmtId="0" fontId="12" fillId="0" borderId="1" xfId="5" applyFont="1" applyBorder="1"/>
  </cellXfs>
  <cellStyles count="7">
    <cellStyle name="Normal" xfId="4" xr:uid="{2F917CFF-1793-4E80-AA81-3D8963A78F82}"/>
    <cellStyle name="Обычный" xfId="0" builtinId="0"/>
    <cellStyle name="Обычный 2" xfId="2" xr:uid="{6DF3F602-033C-47FE-ADCA-0E4B244896D6}"/>
    <cellStyle name="Обычный 3" xfId="5" xr:uid="{012C3C35-63B3-4C38-A790-449A6E6D93D7}"/>
    <cellStyle name="Финансовый" xfId="1" builtinId="3"/>
    <cellStyle name="Финансовый 2" xfId="3" xr:uid="{7A0ECCAB-3D00-4E0C-8B5E-A4DEF5B77A6D}"/>
    <cellStyle name="Финансовый 3" xfId="6" xr:uid="{749C8FAA-9756-4F5F-8D1A-0D0598C0EA7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FC18-159E-4C19-A71A-10A8FD16E6A2}">
  <dimension ref="A1:O31"/>
  <sheetViews>
    <sheetView tabSelected="1" zoomScaleNormal="100" workbookViewId="0">
      <selection sqref="A1:A2"/>
    </sheetView>
  </sheetViews>
  <sheetFormatPr defaultColWidth="9.28515625" defaultRowHeight="12.75" x14ac:dyDescent="0.2"/>
  <cols>
    <col min="1" max="1" width="9.28515625" style="64"/>
    <col min="2" max="2" width="15.140625" style="64" customWidth="1"/>
    <col min="3" max="3" width="26.7109375" style="64" customWidth="1"/>
    <col min="4" max="4" width="49.42578125" style="64" customWidth="1"/>
    <col min="5" max="5" width="10.140625" style="64" customWidth="1"/>
    <col min="6" max="6" width="9.28515625" style="64" customWidth="1"/>
    <col min="7" max="7" width="20.5703125" style="64" customWidth="1"/>
    <col min="8" max="8" width="23.85546875" style="64" customWidth="1"/>
    <col min="9" max="9" width="60.7109375" style="64" customWidth="1"/>
    <col min="10" max="10" width="25.42578125" style="64" customWidth="1"/>
    <col min="11" max="11" width="30.28515625" style="64" customWidth="1"/>
    <col min="12" max="12" width="32.7109375" style="64" customWidth="1"/>
    <col min="13" max="13" width="23.28515625" style="64" customWidth="1"/>
    <col min="14" max="14" width="18.5703125" style="64" customWidth="1"/>
    <col min="15" max="15" width="20.85546875" style="64" customWidth="1"/>
    <col min="16" max="16384" width="9.28515625" style="64"/>
  </cols>
  <sheetData>
    <row r="1" spans="1:15" ht="34.5" customHeight="1" x14ac:dyDescent="0.2">
      <c r="A1" s="60" t="s">
        <v>25</v>
      </c>
      <c r="B1" s="60" t="s">
        <v>155</v>
      </c>
      <c r="C1" s="60" t="s">
        <v>156</v>
      </c>
      <c r="D1" s="60" t="s">
        <v>153</v>
      </c>
      <c r="E1" s="61" t="s">
        <v>152</v>
      </c>
      <c r="F1" s="62"/>
      <c r="G1" s="60" t="s">
        <v>151</v>
      </c>
      <c r="H1" s="63" t="s">
        <v>150</v>
      </c>
      <c r="I1" s="61" t="s">
        <v>149</v>
      </c>
      <c r="J1" s="62"/>
      <c r="K1" s="63" t="s">
        <v>147</v>
      </c>
      <c r="L1" s="60" t="s">
        <v>157</v>
      </c>
      <c r="M1" s="61" t="s">
        <v>148</v>
      </c>
      <c r="N1" s="62"/>
      <c r="O1" s="60" t="s">
        <v>158</v>
      </c>
    </row>
    <row r="2" spans="1:15" ht="32.25" customHeight="1" x14ac:dyDescent="0.2">
      <c r="A2" s="60"/>
      <c r="B2" s="60"/>
      <c r="C2" s="60"/>
      <c r="D2" s="60"/>
      <c r="E2" s="65"/>
      <c r="F2" s="66"/>
      <c r="G2" s="60"/>
      <c r="H2" s="67"/>
      <c r="I2" s="65"/>
      <c r="J2" s="66"/>
      <c r="K2" s="67"/>
      <c r="L2" s="60"/>
      <c r="M2" s="65"/>
      <c r="N2" s="66"/>
      <c r="O2" s="60"/>
    </row>
    <row r="3" spans="1:15" ht="32.25" customHeight="1" x14ac:dyDescent="0.2">
      <c r="A3" s="68">
        <v>1</v>
      </c>
      <c r="B3" s="69">
        <v>2</v>
      </c>
      <c r="C3" s="68">
        <v>3</v>
      </c>
      <c r="D3" s="68">
        <v>4</v>
      </c>
      <c r="E3" s="70">
        <v>5</v>
      </c>
      <c r="F3" s="71"/>
      <c r="G3" s="68">
        <v>6</v>
      </c>
      <c r="H3" s="72">
        <v>7</v>
      </c>
      <c r="I3" s="70">
        <v>8</v>
      </c>
      <c r="J3" s="71"/>
      <c r="K3" s="72">
        <v>9</v>
      </c>
      <c r="L3" s="68">
        <v>10</v>
      </c>
      <c r="M3" s="70">
        <v>11</v>
      </c>
      <c r="N3" s="71"/>
      <c r="O3" s="68">
        <v>12</v>
      </c>
    </row>
    <row r="4" spans="1:15" ht="38.25" x14ac:dyDescent="0.2">
      <c r="A4" s="73">
        <v>1</v>
      </c>
      <c r="B4" s="74">
        <v>201122696</v>
      </c>
      <c r="C4" s="47" t="s">
        <v>159</v>
      </c>
      <c r="D4" s="47" t="s">
        <v>160</v>
      </c>
      <c r="E4" s="47" t="s">
        <v>77</v>
      </c>
      <c r="F4" s="47">
        <v>150</v>
      </c>
      <c r="G4" s="47" t="s">
        <v>161</v>
      </c>
      <c r="H4" s="47" t="s">
        <v>162</v>
      </c>
      <c r="I4" s="47" t="s">
        <v>163</v>
      </c>
      <c r="J4" s="47">
        <v>200794352</v>
      </c>
      <c r="K4" s="47">
        <v>10</v>
      </c>
      <c r="L4" s="47" t="s">
        <v>164</v>
      </c>
      <c r="M4" s="47" t="s">
        <v>165</v>
      </c>
      <c r="N4" s="75">
        <v>45377</v>
      </c>
      <c r="O4" s="47">
        <v>4500000</v>
      </c>
    </row>
    <row r="5" spans="1:15" ht="24.95" customHeight="1" x14ac:dyDescent="0.2">
      <c r="A5" s="73">
        <v>2</v>
      </c>
      <c r="B5" s="76"/>
      <c r="C5" s="47" t="s">
        <v>159</v>
      </c>
      <c r="D5" s="47" t="s">
        <v>160</v>
      </c>
      <c r="E5" s="47" t="s">
        <v>77</v>
      </c>
      <c r="F5" s="47">
        <v>250</v>
      </c>
      <c r="G5" s="47" t="s">
        <v>166</v>
      </c>
      <c r="H5" s="47" t="s">
        <v>162</v>
      </c>
      <c r="I5" s="47" t="s">
        <v>167</v>
      </c>
      <c r="J5" s="47">
        <v>200936317</v>
      </c>
      <c r="K5" s="47">
        <v>10</v>
      </c>
      <c r="L5" s="47" t="s">
        <v>164</v>
      </c>
      <c r="M5" s="47" t="s">
        <v>168</v>
      </c>
      <c r="N5" s="75">
        <v>45377</v>
      </c>
      <c r="O5" s="47">
        <v>17500000</v>
      </c>
    </row>
    <row r="6" spans="1:15" ht="24.95" customHeight="1" x14ac:dyDescent="0.2">
      <c r="A6" s="73">
        <v>3</v>
      </c>
      <c r="B6" s="76"/>
      <c r="C6" s="47" t="s">
        <v>159</v>
      </c>
      <c r="D6" s="47" t="s">
        <v>160</v>
      </c>
      <c r="E6" s="47" t="s">
        <v>77</v>
      </c>
      <c r="F6" s="47">
        <v>135</v>
      </c>
      <c r="G6" s="47" t="s">
        <v>169</v>
      </c>
      <c r="H6" s="47" t="s">
        <v>162</v>
      </c>
      <c r="I6" s="47" t="s">
        <v>170</v>
      </c>
      <c r="J6" s="47">
        <v>200936284</v>
      </c>
      <c r="K6" s="47">
        <v>10</v>
      </c>
      <c r="L6" s="47" t="s">
        <v>164</v>
      </c>
      <c r="M6" s="47" t="s">
        <v>171</v>
      </c>
      <c r="N6" s="75">
        <v>45377</v>
      </c>
      <c r="O6" s="47">
        <v>6750000</v>
      </c>
    </row>
    <row r="7" spans="1:15" ht="24.95" customHeight="1" x14ac:dyDescent="0.2">
      <c r="A7" s="73">
        <v>4</v>
      </c>
      <c r="B7" s="76"/>
      <c r="C7" s="47" t="s">
        <v>172</v>
      </c>
      <c r="D7" s="47" t="s">
        <v>160</v>
      </c>
      <c r="E7" s="47" t="s">
        <v>77</v>
      </c>
      <c r="F7" s="47">
        <v>145</v>
      </c>
      <c r="G7" s="47" t="s">
        <v>173</v>
      </c>
      <c r="H7" s="47" t="s">
        <v>162</v>
      </c>
      <c r="I7" s="47" t="s">
        <v>174</v>
      </c>
      <c r="J7" s="47">
        <v>201448733</v>
      </c>
      <c r="K7" s="47">
        <v>10</v>
      </c>
      <c r="L7" s="47" t="s">
        <v>164</v>
      </c>
      <c r="M7" s="47" t="s">
        <v>175</v>
      </c>
      <c r="N7" s="75">
        <v>45377</v>
      </c>
      <c r="O7" s="47">
        <v>3625000</v>
      </c>
    </row>
    <row r="8" spans="1:15" ht="24.95" customHeight="1" x14ac:dyDescent="0.2">
      <c r="A8" s="73">
        <v>5</v>
      </c>
      <c r="B8" s="76"/>
      <c r="C8" s="47" t="s">
        <v>159</v>
      </c>
      <c r="D8" s="47" t="s">
        <v>160</v>
      </c>
      <c r="E8" s="47" t="s">
        <v>77</v>
      </c>
      <c r="F8" s="47">
        <v>160</v>
      </c>
      <c r="G8" s="47" t="s">
        <v>176</v>
      </c>
      <c r="H8" s="47" t="s">
        <v>162</v>
      </c>
      <c r="I8" s="47" t="s">
        <v>177</v>
      </c>
      <c r="J8" s="47">
        <v>200936300</v>
      </c>
      <c r="K8" s="47">
        <v>10</v>
      </c>
      <c r="L8" s="47" t="s">
        <v>164</v>
      </c>
      <c r="M8" s="47" t="s">
        <v>178</v>
      </c>
      <c r="N8" s="75">
        <v>45377</v>
      </c>
      <c r="O8" s="47">
        <v>8000000</v>
      </c>
    </row>
    <row r="9" spans="1:15" ht="24.95" customHeight="1" x14ac:dyDescent="0.2">
      <c r="A9" s="73">
        <v>6</v>
      </c>
      <c r="B9" s="76"/>
      <c r="C9" s="47" t="s">
        <v>159</v>
      </c>
      <c r="D9" s="47" t="s">
        <v>160</v>
      </c>
      <c r="E9" s="47" t="s">
        <v>77</v>
      </c>
      <c r="F9" s="47">
        <v>150</v>
      </c>
      <c r="G9" s="47" t="s">
        <v>179</v>
      </c>
      <c r="H9" s="47" t="s">
        <v>162</v>
      </c>
      <c r="I9" s="47" t="s">
        <v>180</v>
      </c>
      <c r="J9" s="47">
        <v>201053403</v>
      </c>
      <c r="K9" s="47">
        <v>10</v>
      </c>
      <c r="L9" s="47" t="s">
        <v>164</v>
      </c>
      <c r="M9" s="47" t="s">
        <v>181</v>
      </c>
      <c r="N9" s="75">
        <v>45377</v>
      </c>
      <c r="O9" s="47">
        <v>15000000</v>
      </c>
    </row>
    <row r="10" spans="1:15" ht="24.95" customHeight="1" x14ac:dyDescent="0.2">
      <c r="A10" s="73">
        <v>7</v>
      </c>
      <c r="B10" s="76"/>
      <c r="C10" s="47" t="s">
        <v>159</v>
      </c>
      <c r="D10" s="47" t="s">
        <v>160</v>
      </c>
      <c r="E10" s="47" t="s">
        <v>77</v>
      </c>
      <c r="F10" s="47">
        <v>160</v>
      </c>
      <c r="G10" s="47" t="s">
        <v>182</v>
      </c>
      <c r="H10" s="47" t="s">
        <v>162</v>
      </c>
      <c r="I10" s="47" t="s">
        <v>183</v>
      </c>
      <c r="J10" s="47">
        <v>200637371</v>
      </c>
      <c r="K10" s="47">
        <v>10</v>
      </c>
      <c r="L10" s="47" t="s">
        <v>164</v>
      </c>
      <c r="M10" s="47" t="s">
        <v>181</v>
      </c>
      <c r="N10" s="75">
        <v>45377</v>
      </c>
      <c r="O10" s="47">
        <v>5600000</v>
      </c>
    </row>
    <row r="11" spans="1:15" ht="24.95" customHeight="1" x14ac:dyDescent="0.2">
      <c r="A11" s="73">
        <v>8</v>
      </c>
      <c r="B11" s="76"/>
      <c r="C11" s="47" t="s">
        <v>184</v>
      </c>
      <c r="D11" s="47" t="s">
        <v>160</v>
      </c>
      <c r="E11" s="47" t="s">
        <v>77</v>
      </c>
      <c r="F11" s="47">
        <v>225</v>
      </c>
      <c r="G11" s="47" t="s">
        <v>185</v>
      </c>
      <c r="H11" s="47" t="s">
        <v>162</v>
      </c>
      <c r="I11" s="47" t="s">
        <v>186</v>
      </c>
      <c r="J11" s="47">
        <v>200794559</v>
      </c>
      <c r="K11" s="47">
        <v>10</v>
      </c>
      <c r="L11" s="47" t="s">
        <v>164</v>
      </c>
      <c r="M11" s="47" t="s">
        <v>187</v>
      </c>
      <c r="N11" s="75">
        <v>45377</v>
      </c>
      <c r="O11" s="47">
        <v>11250000</v>
      </c>
    </row>
    <row r="12" spans="1:15" ht="24.95" customHeight="1" x14ac:dyDescent="0.2">
      <c r="A12" s="73">
        <v>9</v>
      </c>
      <c r="B12" s="76"/>
      <c r="C12" s="47" t="s">
        <v>188</v>
      </c>
      <c r="D12" s="47" t="s">
        <v>189</v>
      </c>
      <c r="E12" s="47" t="s">
        <v>77</v>
      </c>
      <c r="F12" s="47">
        <v>1367205</v>
      </c>
      <c r="G12" s="47" t="s">
        <v>190</v>
      </c>
      <c r="H12" s="47" t="s">
        <v>162</v>
      </c>
      <c r="I12" s="47" t="s">
        <v>191</v>
      </c>
      <c r="J12" s="47">
        <v>200794653</v>
      </c>
      <c r="K12" s="47">
        <v>292</v>
      </c>
      <c r="L12" s="47" t="s">
        <v>192</v>
      </c>
      <c r="M12" s="47" t="s">
        <v>193</v>
      </c>
      <c r="N12" s="75">
        <v>45366</v>
      </c>
      <c r="O12" s="47">
        <v>565567135</v>
      </c>
    </row>
    <row r="13" spans="1:15" ht="24.95" customHeight="1" x14ac:dyDescent="0.2">
      <c r="A13" s="73">
        <v>10</v>
      </c>
      <c r="B13" s="76"/>
      <c r="C13" s="47" t="s">
        <v>194</v>
      </c>
      <c r="D13" s="47" t="s">
        <v>195</v>
      </c>
      <c r="E13" s="47" t="s">
        <v>65</v>
      </c>
      <c r="F13" s="47">
        <v>1</v>
      </c>
      <c r="G13" s="47" t="s">
        <v>196</v>
      </c>
      <c r="H13" s="47" t="s">
        <v>162</v>
      </c>
      <c r="I13" s="47" t="s">
        <v>197</v>
      </c>
      <c r="J13" s="47">
        <v>306328693</v>
      </c>
      <c r="K13" s="47">
        <v>20</v>
      </c>
      <c r="L13" s="47" t="s">
        <v>198</v>
      </c>
      <c r="M13" s="47" t="s">
        <v>199</v>
      </c>
      <c r="N13" s="75">
        <v>45350</v>
      </c>
      <c r="O13" s="47">
        <v>2035255</v>
      </c>
    </row>
    <row r="14" spans="1:15" ht="24.95" customHeight="1" x14ac:dyDescent="0.2">
      <c r="A14" s="73">
        <v>11</v>
      </c>
      <c r="B14" s="76"/>
      <c r="C14" s="47" t="s">
        <v>200</v>
      </c>
      <c r="D14" s="47" t="s">
        <v>201</v>
      </c>
      <c r="E14" s="47" t="s">
        <v>202</v>
      </c>
      <c r="F14" s="47">
        <v>1</v>
      </c>
      <c r="G14" s="47" t="s">
        <v>203</v>
      </c>
      <c r="H14" s="47" t="s">
        <v>162</v>
      </c>
      <c r="I14" s="47" t="s">
        <v>204</v>
      </c>
      <c r="J14" s="47">
        <v>201991922</v>
      </c>
      <c r="K14" s="47">
        <v>20</v>
      </c>
      <c r="L14" s="47" t="s">
        <v>192</v>
      </c>
      <c r="M14" s="47" t="s">
        <v>205</v>
      </c>
      <c r="N14" s="75">
        <v>45345</v>
      </c>
      <c r="O14" s="47">
        <v>2448000</v>
      </c>
    </row>
    <row r="15" spans="1:15" ht="24.95" customHeight="1" x14ac:dyDescent="0.2">
      <c r="A15" s="73">
        <v>12</v>
      </c>
      <c r="B15" s="76"/>
      <c r="C15" s="47" t="s">
        <v>206</v>
      </c>
      <c r="D15" s="47" t="s">
        <v>195</v>
      </c>
      <c r="E15" s="47" t="s">
        <v>65</v>
      </c>
      <c r="F15" s="47">
        <v>1</v>
      </c>
      <c r="G15" s="47" t="s">
        <v>207</v>
      </c>
      <c r="H15" s="47" t="s">
        <v>162</v>
      </c>
      <c r="I15" s="47" t="s">
        <v>208</v>
      </c>
      <c r="J15" s="47">
        <v>305907639</v>
      </c>
      <c r="K15" s="47">
        <v>20</v>
      </c>
      <c r="L15" s="47" t="s">
        <v>192</v>
      </c>
      <c r="M15" s="47" t="s">
        <v>209</v>
      </c>
      <c r="N15" s="75">
        <v>45345</v>
      </c>
      <c r="O15" s="47">
        <v>5535320</v>
      </c>
    </row>
    <row r="16" spans="1:15" ht="51" x14ac:dyDescent="0.2">
      <c r="A16" s="73">
        <v>13</v>
      </c>
      <c r="B16" s="76"/>
      <c r="C16" s="77" t="s">
        <v>210</v>
      </c>
      <c r="D16" s="77" t="s">
        <v>211</v>
      </c>
      <c r="E16" s="77" t="s">
        <v>65</v>
      </c>
      <c r="F16" s="77">
        <v>1</v>
      </c>
      <c r="G16" s="77" t="s">
        <v>212</v>
      </c>
      <c r="H16" s="77" t="s">
        <v>162</v>
      </c>
      <c r="I16" s="77" t="s">
        <v>213</v>
      </c>
      <c r="J16" s="77">
        <v>308743271</v>
      </c>
      <c r="K16" s="77">
        <v>366</v>
      </c>
      <c r="L16" s="77" t="s">
        <v>214</v>
      </c>
      <c r="M16" s="77" t="s">
        <v>215</v>
      </c>
      <c r="N16" s="75">
        <v>45331</v>
      </c>
      <c r="O16" s="77">
        <v>9160976790.5599995</v>
      </c>
    </row>
    <row r="17" spans="1:15" ht="24.95" customHeight="1" x14ac:dyDescent="0.2">
      <c r="A17" s="73">
        <v>14</v>
      </c>
      <c r="B17" s="76"/>
      <c r="C17" s="47" t="s">
        <v>216</v>
      </c>
      <c r="D17" s="47" t="s">
        <v>217</v>
      </c>
      <c r="E17" s="47" t="s">
        <v>65</v>
      </c>
      <c r="F17" s="47">
        <v>3</v>
      </c>
      <c r="G17" s="47" t="s">
        <v>218</v>
      </c>
      <c r="H17" s="47" t="s">
        <v>162</v>
      </c>
      <c r="I17" s="47" t="s">
        <v>219</v>
      </c>
      <c r="J17" s="47">
        <v>202230031</v>
      </c>
      <c r="K17" s="47">
        <v>91</v>
      </c>
      <c r="L17" s="47" t="s">
        <v>220</v>
      </c>
      <c r="M17" s="47" t="s">
        <v>221</v>
      </c>
      <c r="N17" s="75">
        <v>45320</v>
      </c>
      <c r="O17" s="47">
        <v>1189564562.8800001</v>
      </c>
    </row>
    <row r="18" spans="1:15" ht="24.95" customHeight="1" x14ac:dyDescent="0.2">
      <c r="A18" s="73">
        <v>15</v>
      </c>
      <c r="B18" s="76"/>
      <c r="C18" s="47" t="s">
        <v>222</v>
      </c>
      <c r="D18" s="47" t="s">
        <v>223</v>
      </c>
      <c r="E18" s="47" t="s">
        <v>65</v>
      </c>
      <c r="F18" s="47">
        <v>1</v>
      </c>
      <c r="G18" s="47" t="s">
        <v>224</v>
      </c>
      <c r="H18" s="47" t="s">
        <v>162</v>
      </c>
      <c r="I18" s="47" t="s">
        <v>225</v>
      </c>
      <c r="J18" s="47">
        <v>583273214</v>
      </c>
      <c r="K18" s="47">
        <v>15</v>
      </c>
      <c r="L18" s="47" t="s">
        <v>226</v>
      </c>
      <c r="M18" s="47" t="s">
        <v>227</v>
      </c>
      <c r="N18" s="75">
        <v>45334</v>
      </c>
      <c r="O18" s="47">
        <v>21484800</v>
      </c>
    </row>
    <row r="19" spans="1:15" ht="51.75" customHeight="1" x14ac:dyDescent="0.2">
      <c r="A19" s="73">
        <v>16</v>
      </c>
      <c r="B19" s="76"/>
      <c r="C19" s="47" t="s">
        <v>228</v>
      </c>
      <c r="D19" s="47" t="s">
        <v>78</v>
      </c>
      <c r="E19" s="47" t="s">
        <v>73</v>
      </c>
      <c r="F19" s="47">
        <v>18</v>
      </c>
      <c r="G19" s="47" t="s">
        <v>229</v>
      </c>
      <c r="H19" s="47" t="s">
        <v>162</v>
      </c>
      <c r="I19" s="47" t="s">
        <v>230</v>
      </c>
      <c r="J19" s="47">
        <v>207178693</v>
      </c>
      <c r="K19" s="47">
        <v>366</v>
      </c>
      <c r="L19" s="47" t="s">
        <v>231</v>
      </c>
      <c r="M19" s="47" t="s">
        <v>232</v>
      </c>
      <c r="N19" s="75">
        <v>45320</v>
      </c>
      <c r="O19" s="47">
        <v>16824960</v>
      </c>
    </row>
    <row r="20" spans="1:15" ht="63.75" x14ac:dyDescent="0.2">
      <c r="A20" s="73">
        <v>17</v>
      </c>
      <c r="B20" s="76"/>
      <c r="C20" s="77" t="s">
        <v>233</v>
      </c>
      <c r="D20" s="47" t="s">
        <v>195</v>
      </c>
      <c r="E20" s="47" t="s">
        <v>65</v>
      </c>
      <c r="F20" s="47">
        <v>12</v>
      </c>
      <c r="G20" s="47" t="s">
        <v>234</v>
      </c>
      <c r="H20" s="47" t="s">
        <v>162</v>
      </c>
      <c r="I20" s="47" t="s">
        <v>235</v>
      </c>
      <c r="J20" s="47">
        <v>204118319</v>
      </c>
      <c r="K20" s="47">
        <v>366</v>
      </c>
      <c r="L20" s="47" t="s">
        <v>192</v>
      </c>
      <c r="M20" s="47" t="s">
        <v>236</v>
      </c>
      <c r="N20" s="75">
        <v>45314</v>
      </c>
      <c r="O20" s="47">
        <v>12000000</v>
      </c>
    </row>
    <row r="21" spans="1:15" ht="38.25" x14ac:dyDescent="0.2">
      <c r="A21" s="73">
        <v>18</v>
      </c>
      <c r="B21" s="76"/>
      <c r="C21" s="47" t="s">
        <v>237</v>
      </c>
      <c r="D21" s="47" t="s">
        <v>223</v>
      </c>
      <c r="E21" s="47" t="s">
        <v>65</v>
      </c>
      <c r="F21" s="47">
        <v>1</v>
      </c>
      <c r="G21" s="47" t="s">
        <v>238</v>
      </c>
      <c r="H21" s="47" t="s">
        <v>162</v>
      </c>
      <c r="I21" s="47" t="s">
        <v>225</v>
      </c>
      <c r="J21" s="47">
        <v>583273214</v>
      </c>
      <c r="K21" s="47">
        <v>15</v>
      </c>
      <c r="L21" s="47" t="s">
        <v>226</v>
      </c>
      <c r="M21" s="47" t="s">
        <v>239</v>
      </c>
      <c r="N21" s="75">
        <v>45315</v>
      </c>
      <c r="O21" s="47">
        <v>33142800</v>
      </c>
    </row>
    <row r="22" spans="1:15" ht="24.95" customHeight="1" x14ac:dyDescent="0.2">
      <c r="A22" s="73">
        <v>19</v>
      </c>
      <c r="B22" s="76"/>
      <c r="C22" s="47" t="s">
        <v>240</v>
      </c>
      <c r="D22" s="47" t="s">
        <v>241</v>
      </c>
      <c r="E22" s="47" t="s">
        <v>65</v>
      </c>
      <c r="F22" s="47">
        <v>12</v>
      </c>
      <c r="G22" s="47" t="s">
        <v>242</v>
      </c>
      <c r="H22" s="47" t="s">
        <v>162</v>
      </c>
      <c r="I22" s="47" t="s">
        <v>243</v>
      </c>
      <c r="J22" s="47">
        <v>200898364</v>
      </c>
      <c r="K22" s="47">
        <v>366</v>
      </c>
      <c r="L22" s="47" t="s">
        <v>244</v>
      </c>
      <c r="M22" s="47" t="s">
        <v>245</v>
      </c>
      <c r="N22" s="75">
        <v>45316</v>
      </c>
      <c r="O22" s="47">
        <v>16800000</v>
      </c>
    </row>
    <row r="23" spans="1:15" ht="24.95" customHeight="1" x14ac:dyDescent="0.2">
      <c r="A23" s="73">
        <v>20</v>
      </c>
      <c r="B23" s="76"/>
      <c r="C23" s="47" t="s">
        <v>246</v>
      </c>
      <c r="D23" s="47" t="s">
        <v>195</v>
      </c>
      <c r="E23" s="47" t="s">
        <v>247</v>
      </c>
      <c r="F23" s="47">
        <v>12</v>
      </c>
      <c r="G23" s="47" t="s">
        <v>248</v>
      </c>
      <c r="H23" s="47" t="s">
        <v>162</v>
      </c>
      <c r="I23" s="47" t="s">
        <v>235</v>
      </c>
      <c r="J23" s="47">
        <v>204118319</v>
      </c>
      <c r="K23" s="47">
        <v>366</v>
      </c>
      <c r="L23" s="47" t="s">
        <v>192</v>
      </c>
      <c r="M23" s="47" t="s">
        <v>249</v>
      </c>
      <c r="N23" s="75">
        <v>45309</v>
      </c>
      <c r="O23" s="47">
        <v>540000</v>
      </c>
    </row>
    <row r="24" spans="1:15" ht="24.95" customHeight="1" x14ac:dyDescent="0.2">
      <c r="A24" s="73">
        <v>21</v>
      </c>
      <c r="B24" s="76"/>
      <c r="C24" s="77" t="s">
        <v>250</v>
      </c>
      <c r="D24" s="47" t="s">
        <v>251</v>
      </c>
      <c r="E24" s="47" t="s">
        <v>247</v>
      </c>
      <c r="F24" s="47">
        <v>12</v>
      </c>
      <c r="G24" s="47" t="s">
        <v>252</v>
      </c>
      <c r="H24" s="47" t="s">
        <v>162</v>
      </c>
      <c r="I24" s="47" t="s">
        <v>253</v>
      </c>
      <c r="J24" s="47">
        <v>201440547</v>
      </c>
      <c r="K24" s="47">
        <v>366</v>
      </c>
      <c r="L24" s="47" t="s">
        <v>244</v>
      </c>
      <c r="M24" s="47" t="s">
        <v>254</v>
      </c>
      <c r="N24" s="75">
        <v>45315</v>
      </c>
      <c r="O24" s="47">
        <v>8559720</v>
      </c>
    </row>
    <row r="25" spans="1:15" ht="24.95" customHeight="1" x14ac:dyDescent="0.2">
      <c r="A25" s="73">
        <v>22</v>
      </c>
      <c r="B25" s="76"/>
      <c r="C25" s="77" t="s">
        <v>255</v>
      </c>
      <c r="D25" s="47" t="s">
        <v>256</v>
      </c>
      <c r="E25" s="47" t="s">
        <v>202</v>
      </c>
      <c r="F25" s="47">
        <v>12</v>
      </c>
      <c r="G25" s="47" t="s">
        <v>257</v>
      </c>
      <c r="H25" s="47" t="s">
        <v>162</v>
      </c>
      <c r="I25" s="47" t="s">
        <v>258</v>
      </c>
      <c r="J25" s="47">
        <v>203366731</v>
      </c>
      <c r="K25" s="47">
        <v>366</v>
      </c>
      <c r="L25" s="47" t="s">
        <v>244</v>
      </c>
      <c r="M25" s="47" t="s">
        <v>259</v>
      </c>
      <c r="N25" s="75">
        <v>45316</v>
      </c>
      <c r="O25" s="47">
        <v>9240000</v>
      </c>
    </row>
    <row r="26" spans="1:15" ht="24.95" customHeight="1" x14ac:dyDescent="0.2">
      <c r="A26" s="73">
        <v>23</v>
      </c>
      <c r="B26" s="76"/>
      <c r="C26" s="77" t="s">
        <v>250</v>
      </c>
      <c r="D26" s="47" t="s">
        <v>251</v>
      </c>
      <c r="E26" s="47" t="s">
        <v>65</v>
      </c>
      <c r="F26" s="47">
        <v>12</v>
      </c>
      <c r="G26" s="47" t="s">
        <v>260</v>
      </c>
      <c r="H26" s="47" t="s">
        <v>162</v>
      </c>
      <c r="I26" s="47" t="s">
        <v>261</v>
      </c>
      <c r="J26" s="47">
        <v>203366731</v>
      </c>
      <c r="K26" s="47">
        <v>366</v>
      </c>
      <c r="L26" s="47" t="s">
        <v>244</v>
      </c>
      <c r="M26" s="47" t="s">
        <v>262</v>
      </c>
      <c r="N26" s="75">
        <v>45315</v>
      </c>
      <c r="O26" s="47">
        <v>13139640</v>
      </c>
    </row>
    <row r="27" spans="1:15" ht="24.95" customHeight="1" x14ac:dyDescent="0.2">
      <c r="A27" s="73">
        <v>24</v>
      </c>
      <c r="B27" s="76"/>
      <c r="C27" s="47" t="s">
        <v>263</v>
      </c>
      <c r="D27" s="47" t="s">
        <v>251</v>
      </c>
      <c r="E27" s="47" t="s">
        <v>65</v>
      </c>
      <c r="F27" s="47">
        <v>12</v>
      </c>
      <c r="G27" s="47" t="s">
        <v>264</v>
      </c>
      <c r="H27" s="47" t="s">
        <v>162</v>
      </c>
      <c r="I27" s="47" t="s">
        <v>265</v>
      </c>
      <c r="J27" s="47">
        <v>203366731</v>
      </c>
      <c r="K27" s="47">
        <v>366</v>
      </c>
      <c r="L27" s="47" t="s">
        <v>244</v>
      </c>
      <c r="M27" s="47" t="s">
        <v>266</v>
      </c>
      <c r="N27" s="75">
        <v>45316</v>
      </c>
      <c r="O27" s="47">
        <v>13740000</v>
      </c>
    </row>
    <row r="28" spans="1:15" ht="24.95" customHeight="1" x14ac:dyDescent="0.2">
      <c r="A28" s="73">
        <v>25</v>
      </c>
      <c r="B28" s="76"/>
      <c r="C28" s="47" t="s">
        <v>263</v>
      </c>
      <c r="D28" s="47" t="s">
        <v>251</v>
      </c>
      <c r="E28" s="47" t="s">
        <v>65</v>
      </c>
      <c r="F28" s="47">
        <v>12</v>
      </c>
      <c r="G28" s="47" t="s">
        <v>267</v>
      </c>
      <c r="H28" s="47" t="s">
        <v>162</v>
      </c>
      <c r="I28" s="47" t="s">
        <v>268</v>
      </c>
      <c r="J28" s="47">
        <v>308120160</v>
      </c>
      <c r="K28" s="47">
        <v>366</v>
      </c>
      <c r="L28" s="47" t="s">
        <v>192</v>
      </c>
      <c r="M28" s="47" t="s">
        <v>269</v>
      </c>
      <c r="N28" s="75">
        <v>45314</v>
      </c>
      <c r="O28" s="47">
        <v>172920000</v>
      </c>
    </row>
    <row r="29" spans="1:15" ht="89.25" x14ac:dyDescent="0.2">
      <c r="A29" s="73">
        <v>26</v>
      </c>
      <c r="B29" s="78"/>
      <c r="C29" s="77" t="s">
        <v>270</v>
      </c>
      <c r="D29" s="47" t="s">
        <v>271</v>
      </c>
      <c r="E29" s="47" t="s">
        <v>65</v>
      </c>
      <c r="F29" s="47">
        <v>12</v>
      </c>
      <c r="G29" s="47" t="s">
        <v>272</v>
      </c>
      <c r="H29" s="47" t="s">
        <v>162</v>
      </c>
      <c r="I29" s="47" t="s">
        <v>273</v>
      </c>
      <c r="J29" s="47">
        <v>305109680</v>
      </c>
      <c r="K29" s="47">
        <v>366</v>
      </c>
      <c r="L29" s="47" t="s">
        <v>192</v>
      </c>
      <c r="M29" s="47" t="s">
        <v>274</v>
      </c>
      <c r="N29" s="75">
        <v>45313</v>
      </c>
      <c r="O29" s="47">
        <v>99138720</v>
      </c>
    </row>
    <row r="30" spans="1:15" ht="26.25" customHeight="1" x14ac:dyDescent="0.2">
      <c r="A30" s="79" t="s">
        <v>49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>
        <f>SUM(O4:O29)</f>
        <v>11415882703.439999</v>
      </c>
    </row>
    <row r="31" spans="1:15" ht="25.5" customHeight="1" x14ac:dyDescent="0.2">
      <c r="A31" s="79" t="s">
        <v>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1"/>
    </row>
  </sheetData>
  <mergeCells count="18">
    <mergeCell ref="E3:F3"/>
    <mergeCell ref="I3:J3"/>
    <mergeCell ref="M3:N3"/>
    <mergeCell ref="B4:B29"/>
    <mergeCell ref="A30:N30"/>
    <mergeCell ref="A31:N31"/>
    <mergeCell ref="H1:H2"/>
    <mergeCell ref="I1:J2"/>
    <mergeCell ref="K1:K2"/>
    <mergeCell ref="L1:L2"/>
    <mergeCell ref="M1:N2"/>
    <mergeCell ref="O1:O2"/>
    <mergeCell ref="A1:A2"/>
    <mergeCell ref="B1:B2"/>
    <mergeCell ref="C1:C2"/>
    <mergeCell ref="D1:D2"/>
    <mergeCell ref="E1:F2"/>
    <mergeCell ref="G1:G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1C1D-AA85-4558-8F65-94CCFBA913C1}">
  <dimension ref="A1:O27"/>
  <sheetViews>
    <sheetView zoomScale="85" zoomScaleNormal="85" workbookViewId="0">
      <selection activeCell="D18" sqref="D18"/>
    </sheetView>
  </sheetViews>
  <sheetFormatPr defaultColWidth="9.28515625" defaultRowHeight="15" x14ac:dyDescent="0.25"/>
  <cols>
    <col min="1" max="1" width="9.28515625" style="27"/>
    <col min="2" max="2" width="15.140625" style="27" customWidth="1"/>
    <col min="3" max="3" width="23.42578125" style="27" customWidth="1"/>
    <col min="4" max="4" width="29.7109375" style="27" customWidth="1"/>
    <col min="5" max="5" width="10.140625" style="27" customWidth="1"/>
    <col min="6" max="6" width="9.28515625" style="27"/>
    <col min="7" max="7" width="19.28515625" style="27" customWidth="1"/>
    <col min="8" max="8" width="22.140625" style="27" customWidth="1"/>
    <col min="9" max="9" width="27.5703125" style="27" customWidth="1"/>
    <col min="10" max="10" width="16" style="27" customWidth="1"/>
    <col min="11" max="11" width="13" style="27" customWidth="1"/>
    <col min="12" max="12" width="13.140625" style="27" customWidth="1"/>
    <col min="13" max="13" width="15.140625" style="27" customWidth="1"/>
    <col min="14" max="14" width="19.5703125" style="27" customWidth="1"/>
    <col min="15" max="15" width="19.85546875" style="27" customWidth="1"/>
    <col min="16" max="16384" width="9.28515625" style="27"/>
  </cols>
  <sheetData>
    <row r="1" spans="1:15" x14ac:dyDescent="0.25">
      <c r="A1" s="54" t="s">
        <v>25</v>
      </c>
      <c r="B1" s="54" t="s">
        <v>155</v>
      </c>
      <c r="C1" s="54" t="s">
        <v>154</v>
      </c>
      <c r="D1" s="54" t="s">
        <v>153</v>
      </c>
      <c r="E1" s="59" t="s">
        <v>152</v>
      </c>
      <c r="F1" s="58"/>
      <c r="G1" s="54" t="s">
        <v>151</v>
      </c>
      <c r="H1" s="57" t="s">
        <v>150</v>
      </c>
      <c r="I1" s="59" t="s">
        <v>149</v>
      </c>
      <c r="J1" s="58"/>
      <c r="K1" s="59" t="s">
        <v>148</v>
      </c>
      <c r="L1" s="58"/>
      <c r="M1" s="57" t="s">
        <v>147</v>
      </c>
      <c r="N1" s="54" t="s">
        <v>146</v>
      </c>
      <c r="O1" s="57" t="s">
        <v>145</v>
      </c>
    </row>
    <row r="2" spans="1:15" ht="45" customHeight="1" x14ac:dyDescent="0.25">
      <c r="A2" s="54"/>
      <c r="B2" s="54"/>
      <c r="C2" s="54"/>
      <c r="D2" s="54"/>
      <c r="E2" s="56"/>
      <c r="F2" s="55"/>
      <c r="G2" s="54"/>
      <c r="H2" s="53"/>
      <c r="I2" s="56"/>
      <c r="J2" s="55"/>
      <c r="K2" s="56"/>
      <c r="L2" s="55"/>
      <c r="M2" s="53"/>
      <c r="N2" s="54"/>
      <c r="O2" s="53"/>
    </row>
    <row r="3" spans="1:15" x14ac:dyDescent="0.25">
      <c r="A3" s="48">
        <v>1</v>
      </c>
      <c r="B3" s="52">
        <v>2</v>
      </c>
      <c r="C3" s="48">
        <v>3</v>
      </c>
      <c r="D3" s="48">
        <v>4</v>
      </c>
      <c r="E3" s="51">
        <v>5</v>
      </c>
      <c r="F3" s="50"/>
      <c r="G3" s="48">
        <v>6</v>
      </c>
      <c r="H3" s="49">
        <v>7</v>
      </c>
      <c r="I3" s="51">
        <v>8</v>
      </c>
      <c r="J3" s="50"/>
      <c r="K3" s="51">
        <v>9</v>
      </c>
      <c r="L3" s="50"/>
      <c r="M3" s="49">
        <v>10</v>
      </c>
      <c r="N3" s="48">
        <v>11</v>
      </c>
      <c r="O3" s="48">
        <v>12</v>
      </c>
    </row>
    <row r="4" spans="1:15" ht="15.75" x14ac:dyDescent="0.25">
      <c r="A4" s="43" t="s">
        <v>144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/>
    </row>
    <row r="5" spans="1:15" x14ac:dyDescent="0.25">
      <c r="A5" s="46" t="s">
        <v>141</v>
      </c>
      <c r="B5" s="45"/>
      <c r="C5" s="47" t="s">
        <v>141</v>
      </c>
      <c r="D5" s="47" t="s">
        <v>141</v>
      </c>
      <c r="E5" s="47" t="s">
        <v>141</v>
      </c>
      <c r="F5" s="47" t="s">
        <v>141</v>
      </c>
      <c r="G5" s="47" t="s">
        <v>141</v>
      </c>
      <c r="H5" s="47" t="s">
        <v>141</v>
      </c>
      <c r="I5" s="47" t="s">
        <v>141</v>
      </c>
      <c r="J5" s="47" t="s">
        <v>141</v>
      </c>
      <c r="K5" s="47"/>
      <c r="L5" s="47"/>
      <c r="M5" s="47" t="s">
        <v>141</v>
      </c>
      <c r="N5" s="47" t="s">
        <v>141</v>
      </c>
      <c r="O5" s="47" t="s">
        <v>141</v>
      </c>
    </row>
    <row r="6" spans="1:15" ht="15.75" x14ac:dyDescent="0.25">
      <c r="A6" s="43" t="s">
        <v>143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1"/>
    </row>
    <row r="7" spans="1:15" x14ac:dyDescent="0.25">
      <c r="A7" s="46" t="s">
        <v>141</v>
      </c>
      <c r="B7" s="45"/>
      <c r="C7" s="44" t="s">
        <v>141</v>
      </c>
      <c r="D7" s="44" t="s">
        <v>141</v>
      </c>
      <c r="E7" s="44" t="s">
        <v>141</v>
      </c>
      <c r="F7" s="44" t="s">
        <v>141</v>
      </c>
      <c r="G7" s="44" t="s">
        <v>141</v>
      </c>
      <c r="H7" s="44" t="s">
        <v>141</v>
      </c>
      <c r="I7" s="44" t="s">
        <v>141</v>
      </c>
      <c r="J7" s="44" t="s">
        <v>141</v>
      </c>
      <c r="K7" s="44"/>
      <c r="L7" s="44"/>
      <c r="M7" s="44" t="s">
        <v>141</v>
      </c>
      <c r="N7" s="44" t="s">
        <v>141</v>
      </c>
      <c r="O7" s="44" t="s">
        <v>141</v>
      </c>
    </row>
    <row r="8" spans="1:15" ht="15.75" x14ac:dyDescent="0.25">
      <c r="A8" s="43" t="s">
        <v>142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1"/>
    </row>
    <row r="9" spans="1:15" x14ac:dyDescent="0.25">
      <c r="A9" s="46" t="s">
        <v>141</v>
      </c>
      <c r="B9" s="45"/>
      <c r="C9" s="44" t="s">
        <v>141</v>
      </c>
      <c r="D9" s="44" t="s">
        <v>141</v>
      </c>
      <c r="E9" s="44" t="s">
        <v>141</v>
      </c>
      <c r="F9" s="44" t="s">
        <v>141</v>
      </c>
      <c r="G9" s="44" t="s">
        <v>141</v>
      </c>
      <c r="H9" s="44" t="s">
        <v>141</v>
      </c>
      <c r="I9" s="44" t="s">
        <v>141</v>
      </c>
      <c r="J9" s="44" t="s">
        <v>141</v>
      </c>
      <c r="K9" s="44"/>
      <c r="L9" s="44"/>
      <c r="M9" s="44" t="s">
        <v>141</v>
      </c>
      <c r="N9" s="44" t="s">
        <v>141</v>
      </c>
      <c r="O9" s="44" t="s">
        <v>141</v>
      </c>
    </row>
    <row r="10" spans="1:15" ht="15.75" x14ac:dyDescent="0.25">
      <c r="A10" s="43" t="s">
        <v>140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1"/>
    </row>
    <row r="11" spans="1:15" ht="45" x14ac:dyDescent="0.25">
      <c r="A11" s="38">
        <v>1</v>
      </c>
      <c r="B11" s="40">
        <v>201122696</v>
      </c>
      <c r="C11" s="35" t="s">
        <v>139</v>
      </c>
      <c r="D11" s="35" t="s">
        <v>138</v>
      </c>
      <c r="E11" s="35" t="s">
        <v>65</v>
      </c>
      <c r="F11" s="35">
        <v>1</v>
      </c>
      <c r="G11" s="35" t="s">
        <v>137</v>
      </c>
      <c r="H11" s="36" t="s">
        <v>54</v>
      </c>
      <c r="I11" s="35" t="s">
        <v>136</v>
      </c>
      <c r="J11" s="35" t="s">
        <v>135</v>
      </c>
      <c r="K11" s="35" t="s">
        <v>134</v>
      </c>
      <c r="L11" s="34" t="s">
        <v>133</v>
      </c>
      <c r="M11" s="33">
        <v>30</v>
      </c>
      <c r="N11" s="32">
        <v>300000</v>
      </c>
      <c r="O11" s="31">
        <v>270000</v>
      </c>
    </row>
    <row r="12" spans="1:15" ht="30" x14ac:dyDescent="0.25">
      <c r="A12" s="38">
        <v>2</v>
      </c>
      <c r="B12" s="39"/>
      <c r="C12" s="35" t="s">
        <v>107</v>
      </c>
      <c r="D12" s="35" t="s">
        <v>86</v>
      </c>
      <c r="E12" s="35" t="s">
        <v>106</v>
      </c>
      <c r="F12" s="35">
        <v>50</v>
      </c>
      <c r="G12" s="35" t="s">
        <v>132</v>
      </c>
      <c r="H12" s="36" t="s">
        <v>63</v>
      </c>
      <c r="I12" s="35" t="s">
        <v>131</v>
      </c>
      <c r="J12" s="35" t="s">
        <v>130</v>
      </c>
      <c r="K12" s="35" t="s">
        <v>129</v>
      </c>
      <c r="L12" s="34" t="s">
        <v>128</v>
      </c>
      <c r="M12" s="33">
        <v>10</v>
      </c>
      <c r="N12" s="32">
        <v>2500000</v>
      </c>
      <c r="O12" s="31">
        <v>1700000</v>
      </c>
    </row>
    <row r="13" spans="1:15" ht="30" x14ac:dyDescent="0.25">
      <c r="A13" s="38">
        <v>3</v>
      </c>
      <c r="B13" s="39"/>
      <c r="C13" s="35" t="s">
        <v>124</v>
      </c>
      <c r="D13" s="35" t="s">
        <v>123</v>
      </c>
      <c r="E13" s="35" t="s">
        <v>77</v>
      </c>
      <c r="F13" s="35">
        <v>18</v>
      </c>
      <c r="G13" s="35" t="s">
        <v>127</v>
      </c>
      <c r="H13" s="36" t="s">
        <v>54</v>
      </c>
      <c r="I13" s="35" t="s">
        <v>121</v>
      </c>
      <c r="J13" s="35" t="s">
        <v>120</v>
      </c>
      <c r="K13" s="35" t="s">
        <v>126</v>
      </c>
      <c r="L13" s="34" t="s">
        <v>125</v>
      </c>
      <c r="M13" s="33">
        <v>1</v>
      </c>
      <c r="N13" s="32">
        <v>108000000</v>
      </c>
      <c r="O13" s="31">
        <v>76678560</v>
      </c>
    </row>
    <row r="14" spans="1:15" ht="30" x14ac:dyDescent="0.25">
      <c r="A14" s="38">
        <v>4</v>
      </c>
      <c r="B14" s="39"/>
      <c r="C14" s="35" t="s">
        <v>124</v>
      </c>
      <c r="D14" s="35" t="s">
        <v>123</v>
      </c>
      <c r="E14" s="35" t="s">
        <v>77</v>
      </c>
      <c r="F14" s="35">
        <v>30</v>
      </c>
      <c r="G14" s="35" t="s">
        <v>122</v>
      </c>
      <c r="H14" s="36" t="s">
        <v>54</v>
      </c>
      <c r="I14" s="35" t="s">
        <v>121</v>
      </c>
      <c r="J14" s="35" t="s">
        <v>120</v>
      </c>
      <c r="K14" s="35" t="s">
        <v>119</v>
      </c>
      <c r="L14" s="34" t="s">
        <v>118</v>
      </c>
      <c r="M14" s="33">
        <v>1</v>
      </c>
      <c r="N14" s="32">
        <v>180000000</v>
      </c>
      <c r="O14" s="31">
        <v>95427360</v>
      </c>
    </row>
    <row r="15" spans="1:15" ht="45" x14ac:dyDescent="0.25">
      <c r="A15" s="38">
        <v>5</v>
      </c>
      <c r="B15" s="39"/>
      <c r="C15" s="35" t="s">
        <v>112</v>
      </c>
      <c r="D15" s="35" t="s">
        <v>93</v>
      </c>
      <c r="E15" s="35" t="s">
        <v>77</v>
      </c>
      <c r="F15" s="35">
        <v>4</v>
      </c>
      <c r="G15" s="35" t="s">
        <v>117</v>
      </c>
      <c r="H15" s="36" t="s">
        <v>54</v>
      </c>
      <c r="I15" s="35" t="s">
        <v>116</v>
      </c>
      <c r="J15" s="35" t="s">
        <v>115</v>
      </c>
      <c r="K15" s="35" t="s">
        <v>114</v>
      </c>
      <c r="L15" s="34" t="s">
        <v>113</v>
      </c>
      <c r="M15" s="33">
        <v>2</v>
      </c>
      <c r="N15" s="32">
        <v>20000000</v>
      </c>
      <c r="O15" s="31">
        <v>12040000</v>
      </c>
    </row>
    <row r="16" spans="1:15" ht="45" x14ac:dyDescent="0.25">
      <c r="A16" s="38">
        <v>6</v>
      </c>
      <c r="B16" s="39"/>
      <c r="C16" s="35" t="s">
        <v>112</v>
      </c>
      <c r="D16" s="35" t="s">
        <v>93</v>
      </c>
      <c r="E16" s="35" t="s">
        <v>77</v>
      </c>
      <c r="F16" s="35">
        <v>1</v>
      </c>
      <c r="G16" s="35" t="s">
        <v>111</v>
      </c>
      <c r="H16" s="36" t="s">
        <v>54</v>
      </c>
      <c r="I16" s="35" t="s">
        <v>110</v>
      </c>
      <c r="J16" s="35" t="s">
        <v>109</v>
      </c>
      <c r="K16" s="35" t="s">
        <v>108</v>
      </c>
      <c r="L16" s="34" t="s">
        <v>81</v>
      </c>
      <c r="M16" s="33">
        <v>2</v>
      </c>
      <c r="N16" s="32">
        <v>10000000</v>
      </c>
      <c r="O16" s="31">
        <v>5148000</v>
      </c>
    </row>
    <row r="17" spans="1:15" ht="30" x14ac:dyDescent="0.25">
      <c r="A17" s="38">
        <v>7</v>
      </c>
      <c r="B17" s="39"/>
      <c r="C17" s="35" t="s">
        <v>107</v>
      </c>
      <c r="D17" s="35" t="s">
        <v>86</v>
      </c>
      <c r="E17" s="35" t="s">
        <v>106</v>
      </c>
      <c r="F17" s="35">
        <v>100</v>
      </c>
      <c r="G17" s="35" t="s">
        <v>105</v>
      </c>
      <c r="H17" s="36" t="s">
        <v>63</v>
      </c>
      <c r="I17" s="35" t="s">
        <v>104</v>
      </c>
      <c r="J17" s="35" t="s">
        <v>103</v>
      </c>
      <c r="K17" s="35" t="s">
        <v>102</v>
      </c>
      <c r="L17" s="34" t="s">
        <v>101</v>
      </c>
      <c r="M17" s="33">
        <v>3</v>
      </c>
      <c r="N17" s="32">
        <v>3800000</v>
      </c>
      <c r="O17" s="31">
        <v>3230000</v>
      </c>
    </row>
    <row r="18" spans="1:15" ht="45" x14ac:dyDescent="0.25">
      <c r="A18" s="38">
        <v>8</v>
      </c>
      <c r="B18" s="39"/>
      <c r="C18" s="35" t="s">
        <v>100</v>
      </c>
      <c r="D18" s="35" t="s">
        <v>93</v>
      </c>
      <c r="E18" s="35" t="s">
        <v>77</v>
      </c>
      <c r="F18" s="35">
        <v>4</v>
      </c>
      <c r="G18" s="35" t="s">
        <v>99</v>
      </c>
      <c r="H18" s="36" t="s">
        <v>54</v>
      </c>
      <c r="I18" s="35" t="s">
        <v>98</v>
      </c>
      <c r="J18" s="35" t="s">
        <v>97</v>
      </c>
      <c r="K18" s="35" t="s">
        <v>96</v>
      </c>
      <c r="L18" s="34" t="s">
        <v>95</v>
      </c>
      <c r="M18" s="33">
        <v>7</v>
      </c>
      <c r="N18" s="32">
        <v>11600000</v>
      </c>
      <c r="O18" s="31">
        <v>6800000</v>
      </c>
    </row>
    <row r="19" spans="1:15" ht="45" x14ac:dyDescent="0.25">
      <c r="A19" s="38">
        <v>9</v>
      </c>
      <c r="B19" s="39"/>
      <c r="C19" s="35" t="s">
        <v>94</v>
      </c>
      <c r="D19" s="35" t="s">
        <v>93</v>
      </c>
      <c r="E19" s="35" t="s">
        <v>77</v>
      </c>
      <c r="F19" s="35">
        <v>4</v>
      </c>
      <c r="G19" s="35" t="s">
        <v>92</v>
      </c>
      <c r="H19" s="36" t="s">
        <v>54</v>
      </c>
      <c r="I19" s="35" t="s">
        <v>91</v>
      </c>
      <c r="J19" s="35" t="s">
        <v>90</v>
      </c>
      <c r="K19" s="35" t="s">
        <v>89</v>
      </c>
      <c r="L19" s="34" t="s">
        <v>88</v>
      </c>
      <c r="M19" s="33">
        <v>2</v>
      </c>
      <c r="N19" s="32">
        <v>14000000</v>
      </c>
      <c r="O19" s="31">
        <v>10000000</v>
      </c>
    </row>
    <row r="20" spans="1:15" ht="30" x14ac:dyDescent="0.25">
      <c r="A20" s="38">
        <v>10</v>
      </c>
      <c r="B20" s="37"/>
      <c r="C20" s="35" t="s">
        <v>87</v>
      </c>
      <c r="D20" s="35" t="s">
        <v>86</v>
      </c>
      <c r="E20" s="35" t="s">
        <v>77</v>
      </c>
      <c r="F20" s="35">
        <v>1000</v>
      </c>
      <c r="G20" s="35" t="s">
        <v>85</v>
      </c>
      <c r="H20" s="36" t="s">
        <v>63</v>
      </c>
      <c r="I20" s="35" t="s">
        <v>84</v>
      </c>
      <c r="J20" s="35" t="s">
        <v>83</v>
      </c>
      <c r="K20" s="35" t="s">
        <v>82</v>
      </c>
      <c r="L20" s="34" t="s">
        <v>81</v>
      </c>
      <c r="M20" s="33">
        <v>3</v>
      </c>
      <c r="N20" s="32">
        <v>800000</v>
      </c>
      <c r="O20" s="31">
        <v>750000</v>
      </c>
    </row>
    <row r="21" spans="1:15" ht="15.75" x14ac:dyDescent="0.25">
      <c r="A21" s="43" t="s">
        <v>80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1"/>
    </row>
    <row r="22" spans="1:15" ht="30" x14ac:dyDescent="0.25">
      <c r="A22" s="38">
        <v>1</v>
      </c>
      <c r="B22" s="40">
        <v>201122696</v>
      </c>
      <c r="C22" s="35" t="s">
        <v>79</v>
      </c>
      <c r="D22" s="35" t="s">
        <v>78</v>
      </c>
      <c r="E22" s="35" t="s">
        <v>77</v>
      </c>
      <c r="F22" s="35">
        <v>1</v>
      </c>
      <c r="G22" s="35" t="s">
        <v>76</v>
      </c>
      <c r="H22" s="36" t="s">
        <v>63</v>
      </c>
      <c r="I22" s="35" t="s">
        <v>71</v>
      </c>
      <c r="J22" s="35" t="s">
        <v>70</v>
      </c>
      <c r="K22" s="35" t="s">
        <v>75</v>
      </c>
      <c r="L22" s="34" t="s">
        <v>68</v>
      </c>
      <c r="M22" s="33">
        <v>1</v>
      </c>
      <c r="N22" s="32">
        <v>10400000</v>
      </c>
      <c r="O22" s="31">
        <v>8400000</v>
      </c>
    </row>
    <row r="23" spans="1:15" ht="30" x14ac:dyDescent="0.25">
      <c r="A23" s="38">
        <v>2</v>
      </c>
      <c r="B23" s="39"/>
      <c r="C23" s="35" t="s">
        <v>74</v>
      </c>
      <c r="D23" s="35" t="s">
        <v>66</v>
      </c>
      <c r="E23" s="35" t="s">
        <v>73</v>
      </c>
      <c r="F23" s="35">
        <v>1</v>
      </c>
      <c r="G23" s="35" t="s">
        <v>72</v>
      </c>
      <c r="H23" s="36" t="s">
        <v>63</v>
      </c>
      <c r="I23" s="35" t="s">
        <v>71</v>
      </c>
      <c r="J23" s="35" t="s">
        <v>70</v>
      </c>
      <c r="K23" s="35" t="s">
        <v>69</v>
      </c>
      <c r="L23" s="34" t="s">
        <v>68</v>
      </c>
      <c r="M23" s="33">
        <v>1</v>
      </c>
      <c r="N23" s="32">
        <v>8384000</v>
      </c>
      <c r="O23" s="31">
        <v>6384000</v>
      </c>
    </row>
    <row r="24" spans="1:15" ht="45" x14ac:dyDescent="0.25">
      <c r="A24" s="38">
        <v>3</v>
      </c>
      <c r="B24" s="39"/>
      <c r="C24" s="35" t="s">
        <v>67</v>
      </c>
      <c r="D24" s="35" t="s">
        <v>66</v>
      </c>
      <c r="E24" s="35" t="s">
        <v>65</v>
      </c>
      <c r="F24" s="35">
        <v>1</v>
      </c>
      <c r="G24" s="35" t="s">
        <v>64</v>
      </c>
      <c r="H24" s="36" t="s">
        <v>63</v>
      </c>
      <c r="I24" s="35" t="s">
        <v>62</v>
      </c>
      <c r="J24" s="35" t="s">
        <v>61</v>
      </c>
      <c r="K24" s="35" t="s">
        <v>60</v>
      </c>
      <c r="L24" s="34" t="s">
        <v>59</v>
      </c>
      <c r="M24" s="33">
        <v>3</v>
      </c>
      <c r="N24" s="32">
        <v>380000</v>
      </c>
      <c r="O24" s="31">
        <v>180000</v>
      </c>
    </row>
    <row r="25" spans="1:15" ht="30" x14ac:dyDescent="0.25">
      <c r="A25" s="38">
        <v>4</v>
      </c>
      <c r="B25" s="37"/>
      <c r="C25" s="35" t="s">
        <v>58</v>
      </c>
      <c r="D25" s="35" t="s">
        <v>57</v>
      </c>
      <c r="E25" s="35" t="s">
        <v>56</v>
      </c>
      <c r="F25" s="35">
        <v>100</v>
      </c>
      <c r="G25" s="35" t="s">
        <v>55</v>
      </c>
      <c r="H25" s="36" t="s">
        <v>54</v>
      </c>
      <c r="I25" s="35" t="s">
        <v>53</v>
      </c>
      <c r="J25" s="35" t="s">
        <v>52</v>
      </c>
      <c r="K25" s="35" t="s">
        <v>51</v>
      </c>
      <c r="L25" s="34" t="s">
        <v>50</v>
      </c>
      <c r="M25" s="33">
        <v>3</v>
      </c>
      <c r="N25" s="32">
        <v>2800000</v>
      </c>
      <c r="O25" s="31">
        <v>2600000</v>
      </c>
    </row>
    <row r="26" spans="1:15" ht="15.75" x14ac:dyDescent="0.25">
      <c r="A26" s="29" t="s">
        <v>49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>
        <f>SUM(O4:O25)</f>
        <v>229607920</v>
      </c>
    </row>
    <row r="27" spans="1:15" ht="15.75" x14ac:dyDescent="0.25">
      <c r="A27" s="29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</row>
  </sheetData>
  <mergeCells count="24">
    <mergeCell ref="I3:J3"/>
    <mergeCell ref="A26:N26"/>
    <mergeCell ref="A27:N27"/>
    <mergeCell ref="A4:O4"/>
    <mergeCell ref="A6:O6"/>
    <mergeCell ref="A8:O8"/>
    <mergeCell ref="A10:O10"/>
    <mergeCell ref="B1:B2"/>
    <mergeCell ref="C1:C2"/>
    <mergeCell ref="D1:D2"/>
    <mergeCell ref="E1:F2"/>
    <mergeCell ref="G1:G2"/>
    <mergeCell ref="B22:B25"/>
    <mergeCell ref="E3:F3"/>
    <mergeCell ref="K1:L2"/>
    <mergeCell ref="K3:L3"/>
    <mergeCell ref="A21:O21"/>
    <mergeCell ref="B11:B20"/>
    <mergeCell ref="H1:H2"/>
    <mergeCell ref="I1:J2"/>
    <mergeCell ref="M1:M2"/>
    <mergeCell ref="N1:N2"/>
    <mergeCell ref="O1:O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20CB-349C-4816-AA73-E492DA2708FF}">
  <dimension ref="A3:N39"/>
  <sheetViews>
    <sheetView view="pageBreakPreview" zoomScaleNormal="100" zoomScaleSheetLayoutView="100" workbookViewId="0">
      <pane ySplit="5" topLeftCell="A6" activePane="bottomLeft" state="frozen"/>
      <selection pane="bottomLeft" activeCell="F7" sqref="F7"/>
    </sheetView>
  </sheetViews>
  <sheetFormatPr defaultRowHeight="15" x14ac:dyDescent="0.25"/>
  <cols>
    <col min="1" max="1" width="4" style="24" bestFit="1" customWidth="1"/>
    <col min="2" max="2" width="10.85546875" style="24" customWidth="1"/>
    <col min="3" max="3" width="13.28515625" style="24" customWidth="1"/>
    <col min="4" max="4" width="20.7109375" style="24" customWidth="1"/>
    <col min="5" max="5" width="26.28515625" style="24" bestFit="1" customWidth="1"/>
    <col min="6" max="6" width="26.85546875" style="24" customWidth="1"/>
    <col min="7" max="7" width="15.5703125" style="24" customWidth="1"/>
    <col min="8" max="8" width="15" style="24" customWidth="1"/>
    <col min="9" max="9" width="21.28515625" style="24" bestFit="1" customWidth="1"/>
    <col min="10" max="10" width="22.5703125" style="24" customWidth="1"/>
    <col min="11" max="11" width="24.28515625" style="24" customWidth="1"/>
    <col min="12" max="12" width="15.5703125" style="24" customWidth="1"/>
    <col min="13" max="13" width="23.85546875" style="24" customWidth="1"/>
    <col min="14" max="14" width="16.7109375" style="24" bestFit="1" customWidth="1"/>
    <col min="15" max="16384" width="9.140625" style="24"/>
  </cols>
  <sheetData>
    <row r="3" spans="1:14" s="1" customFormat="1" ht="79.5" customHeight="1" x14ac:dyDescent="0.3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9.5" thickBot="1" x14ac:dyDescent="0.35">
      <c r="H4" s="1" t="s">
        <v>0</v>
      </c>
      <c r="J4" s="3"/>
      <c r="N4" s="2" t="s">
        <v>47</v>
      </c>
    </row>
    <row r="5" spans="1:14" s="4" customFormat="1" ht="111" thickBot="1" x14ac:dyDescent="0.3">
      <c r="A5" s="15" t="s">
        <v>25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18</v>
      </c>
      <c r="G5" s="16" t="s">
        <v>5</v>
      </c>
      <c r="H5" s="16" t="s">
        <v>6</v>
      </c>
      <c r="I5" s="16" t="s">
        <v>7</v>
      </c>
      <c r="J5" s="17" t="s">
        <v>8</v>
      </c>
      <c r="K5" s="16" t="s">
        <v>9</v>
      </c>
      <c r="L5" s="16" t="s">
        <v>10</v>
      </c>
      <c r="M5" s="16" t="s">
        <v>11</v>
      </c>
      <c r="N5" s="18" t="s">
        <v>12</v>
      </c>
    </row>
    <row r="6" spans="1:14" s="23" customFormat="1" ht="126" x14ac:dyDescent="0.25">
      <c r="A6" s="10">
        <v>1</v>
      </c>
      <c r="B6" s="11" t="s">
        <v>13</v>
      </c>
      <c r="C6" s="10">
        <v>4299990</v>
      </c>
      <c r="D6" s="10" t="s">
        <v>33</v>
      </c>
      <c r="E6" s="12">
        <f t="shared" ref="E6:E39" si="0">+J6</f>
        <v>4942700000</v>
      </c>
      <c r="F6" s="13" t="s">
        <v>31</v>
      </c>
      <c r="G6" s="11" t="s">
        <v>14</v>
      </c>
      <c r="H6" s="11">
        <v>1</v>
      </c>
      <c r="I6" s="19">
        <v>4942700000</v>
      </c>
      <c r="J6" s="12">
        <f t="shared" ref="J6:J39" si="1">+I6*H6</f>
        <v>4942700000</v>
      </c>
      <c r="K6" s="11" t="s">
        <v>17</v>
      </c>
      <c r="L6" s="14" t="s">
        <v>43</v>
      </c>
      <c r="M6" s="20" t="s">
        <v>32</v>
      </c>
      <c r="N6" s="11">
        <v>40</v>
      </c>
    </row>
    <row r="7" spans="1:14" s="23" customFormat="1" ht="126" x14ac:dyDescent="0.25">
      <c r="A7" s="5">
        <f>+A6+1</f>
        <v>2</v>
      </c>
      <c r="B7" s="6" t="s">
        <v>13</v>
      </c>
      <c r="C7" s="5">
        <v>4299990</v>
      </c>
      <c r="D7" s="5" t="s">
        <v>33</v>
      </c>
      <c r="E7" s="7">
        <f t="shared" si="0"/>
        <v>2605250000</v>
      </c>
      <c r="F7" s="8" t="s">
        <v>31</v>
      </c>
      <c r="G7" s="6" t="s">
        <v>14</v>
      </c>
      <c r="H7" s="6">
        <v>1</v>
      </c>
      <c r="I7" s="21">
        <v>2605250000</v>
      </c>
      <c r="J7" s="7">
        <f t="shared" si="1"/>
        <v>2605250000</v>
      </c>
      <c r="K7" s="6" t="s">
        <v>17</v>
      </c>
      <c r="L7" s="9" t="s">
        <v>43</v>
      </c>
      <c r="M7" s="22" t="s">
        <v>20</v>
      </c>
      <c r="N7" s="6"/>
    </row>
    <row r="8" spans="1:14" s="23" customFormat="1" ht="126" x14ac:dyDescent="0.25">
      <c r="A8" s="5">
        <f t="shared" ref="A8:A39" si="2">+A7+1</f>
        <v>3</v>
      </c>
      <c r="B8" s="6" t="s">
        <v>13</v>
      </c>
      <c r="C8" s="5">
        <v>4299990</v>
      </c>
      <c r="D8" s="5" t="s">
        <v>33</v>
      </c>
      <c r="E8" s="7">
        <f t="shared" si="0"/>
        <v>94500000</v>
      </c>
      <c r="F8" s="8" t="s">
        <v>31</v>
      </c>
      <c r="G8" s="6" t="s">
        <v>14</v>
      </c>
      <c r="H8" s="6">
        <v>1</v>
      </c>
      <c r="I8" s="21">
        <v>94500000</v>
      </c>
      <c r="J8" s="7">
        <f t="shared" si="1"/>
        <v>94500000</v>
      </c>
      <c r="K8" s="6" t="s">
        <v>17</v>
      </c>
      <c r="L8" s="9" t="s">
        <v>43</v>
      </c>
      <c r="M8" s="22" t="s">
        <v>20</v>
      </c>
      <c r="N8" s="6">
        <v>55</v>
      </c>
    </row>
    <row r="9" spans="1:14" s="23" customFormat="1" ht="126" x14ac:dyDescent="0.25">
      <c r="A9" s="5">
        <f t="shared" si="2"/>
        <v>4</v>
      </c>
      <c r="B9" s="6" t="s">
        <v>13</v>
      </c>
      <c r="C9" s="5">
        <v>4299990</v>
      </c>
      <c r="D9" s="5" t="s">
        <v>33</v>
      </c>
      <c r="E9" s="7">
        <f t="shared" si="0"/>
        <v>342000000</v>
      </c>
      <c r="F9" s="8" t="s">
        <v>31</v>
      </c>
      <c r="G9" s="6" t="s">
        <v>14</v>
      </c>
      <c r="H9" s="6">
        <v>1</v>
      </c>
      <c r="I9" s="21">
        <v>342000000</v>
      </c>
      <c r="J9" s="7">
        <f t="shared" si="1"/>
        <v>342000000</v>
      </c>
      <c r="K9" s="6" t="s">
        <v>17</v>
      </c>
      <c r="L9" s="9" t="s">
        <v>43</v>
      </c>
      <c r="M9" s="22" t="s">
        <v>20</v>
      </c>
      <c r="N9" s="6">
        <v>100</v>
      </c>
    </row>
    <row r="10" spans="1:14" s="23" customFormat="1" ht="126" x14ac:dyDescent="0.25">
      <c r="A10" s="5">
        <f t="shared" si="2"/>
        <v>5</v>
      </c>
      <c r="B10" s="6" t="s">
        <v>15</v>
      </c>
      <c r="C10" s="5">
        <v>4299990</v>
      </c>
      <c r="D10" s="5" t="s">
        <v>33</v>
      </c>
      <c r="E10" s="7">
        <f t="shared" si="0"/>
        <v>1624982870</v>
      </c>
      <c r="F10" s="8" t="s">
        <v>31</v>
      </c>
      <c r="G10" s="6" t="s">
        <v>14</v>
      </c>
      <c r="H10" s="6">
        <v>1</v>
      </c>
      <c r="I10" s="21">
        <v>1624982870</v>
      </c>
      <c r="J10" s="7">
        <f t="shared" si="1"/>
        <v>1624982870</v>
      </c>
      <c r="K10" s="6" t="s">
        <v>17</v>
      </c>
      <c r="L10" s="9" t="s">
        <v>43</v>
      </c>
      <c r="M10" s="22" t="s">
        <v>36</v>
      </c>
      <c r="N10" s="6">
        <v>88.7</v>
      </c>
    </row>
    <row r="11" spans="1:14" s="23" customFormat="1" ht="126" x14ac:dyDescent="0.25">
      <c r="A11" s="5">
        <f t="shared" si="2"/>
        <v>6</v>
      </c>
      <c r="B11" s="6" t="s">
        <v>15</v>
      </c>
      <c r="C11" s="5">
        <v>4299990</v>
      </c>
      <c r="D11" s="5" t="s">
        <v>33</v>
      </c>
      <c r="E11" s="7">
        <f t="shared" si="0"/>
        <v>3394086975</v>
      </c>
      <c r="F11" s="8" t="s">
        <v>31</v>
      </c>
      <c r="G11" s="6" t="s">
        <v>14</v>
      </c>
      <c r="H11" s="6">
        <v>1</v>
      </c>
      <c r="I11" s="21">
        <v>3394086975</v>
      </c>
      <c r="J11" s="7">
        <f t="shared" si="1"/>
        <v>3394086975</v>
      </c>
      <c r="K11" s="6" t="s">
        <v>17</v>
      </c>
      <c r="L11" s="9" t="s">
        <v>43</v>
      </c>
      <c r="M11" s="22" t="s">
        <v>36</v>
      </c>
      <c r="N11" s="6">
        <v>53</v>
      </c>
    </row>
    <row r="12" spans="1:14" s="23" customFormat="1" ht="126" x14ac:dyDescent="0.25">
      <c r="A12" s="5">
        <f t="shared" si="2"/>
        <v>7</v>
      </c>
      <c r="B12" s="6" t="s">
        <v>15</v>
      </c>
      <c r="C12" s="5">
        <v>4299990</v>
      </c>
      <c r="D12" s="5" t="s">
        <v>33</v>
      </c>
      <c r="E12" s="7">
        <f t="shared" si="0"/>
        <v>3156176329.5999999</v>
      </c>
      <c r="F12" s="8" t="s">
        <v>31</v>
      </c>
      <c r="G12" s="6" t="s">
        <v>14</v>
      </c>
      <c r="H12" s="6">
        <v>1</v>
      </c>
      <c r="I12" s="21">
        <v>3156176329.5999999</v>
      </c>
      <c r="J12" s="7">
        <f t="shared" si="1"/>
        <v>3156176329.5999999</v>
      </c>
      <c r="K12" s="6" t="s">
        <v>17</v>
      </c>
      <c r="L12" s="9" t="s">
        <v>43</v>
      </c>
      <c r="M12" s="22" t="s">
        <v>36</v>
      </c>
      <c r="N12" s="6">
        <v>42</v>
      </c>
    </row>
    <row r="13" spans="1:14" s="23" customFormat="1" ht="126" x14ac:dyDescent="0.25">
      <c r="A13" s="5">
        <f t="shared" si="2"/>
        <v>8</v>
      </c>
      <c r="B13" s="6" t="s">
        <v>15</v>
      </c>
      <c r="C13" s="5">
        <v>4299990</v>
      </c>
      <c r="D13" s="5" t="s">
        <v>33</v>
      </c>
      <c r="E13" s="7">
        <f t="shared" si="0"/>
        <v>544901913.04999995</v>
      </c>
      <c r="F13" s="8" t="s">
        <v>31</v>
      </c>
      <c r="G13" s="6" t="s">
        <v>14</v>
      </c>
      <c r="H13" s="6">
        <v>1</v>
      </c>
      <c r="I13" s="21">
        <v>544901913.04999995</v>
      </c>
      <c r="J13" s="7">
        <f t="shared" si="1"/>
        <v>544901913.04999995</v>
      </c>
      <c r="K13" s="6" t="s">
        <v>17</v>
      </c>
      <c r="L13" s="9" t="s">
        <v>43</v>
      </c>
      <c r="M13" s="22" t="s">
        <v>21</v>
      </c>
      <c r="N13" s="6">
        <v>30</v>
      </c>
    </row>
    <row r="14" spans="1:14" s="23" customFormat="1" ht="126" x14ac:dyDescent="0.25">
      <c r="A14" s="5">
        <f t="shared" si="2"/>
        <v>9</v>
      </c>
      <c r="B14" s="6" t="s">
        <v>15</v>
      </c>
      <c r="C14" s="5">
        <v>4299990</v>
      </c>
      <c r="D14" s="5" t="s">
        <v>33</v>
      </c>
      <c r="E14" s="7">
        <f t="shared" si="0"/>
        <v>1886730148</v>
      </c>
      <c r="F14" s="8" t="s">
        <v>31</v>
      </c>
      <c r="G14" s="6" t="s">
        <v>14</v>
      </c>
      <c r="H14" s="6">
        <v>1</v>
      </c>
      <c r="I14" s="21">
        <v>1886730148</v>
      </c>
      <c r="J14" s="7">
        <f t="shared" si="1"/>
        <v>1886730148</v>
      </c>
      <c r="K14" s="6" t="s">
        <v>17</v>
      </c>
      <c r="L14" s="9" t="s">
        <v>43</v>
      </c>
      <c r="M14" s="22" t="s">
        <v>36</v>
      </c>
      <c r="N14" s="6"/>
    </row>
    <row r="15" spans="1:14" s="23" customFormat="1" ht="126" x14ac:dyDescent="0.25">
      <c r="A15" s="5">
        <f t="shared" si="2"/>
        <v>10</v>
      </c>
      <c r="B15" s="6" t="s">
        <v>15</v>
      </c>
      <c r="C15" s="5">
        <v>4299990</v>
      </c>
      <c r="D15" s="5" t="s">
        <v>33</v>
      </c>
      <c r="E15" s="7">
        <f t="shared" si="0"/>
        <v>36898500</v>
      </c>
      <c r="F15" s="8" t="s">
        <v>31</v>
      </c>
      <c r="G15" s="6" t="s">
        <v>14</v>
      </c>
      <c r="H15" s="6">
        <v>1</v>
      </c>
      <c r="I15" s="21">
        <v>36898500</v>
      </c>
      <c r="J15" s="7">
        <f t="shared" si="1"/>
        <v>36898500</v>
      </c>
      <c r="K15" s="6" t="s">
        <v>17</v>
      </c>
      <c r="L15" s="9" t="s">
        <v>43</v>
      </c>
      <c r="M15" s="22" t="s">
        <v>21</v>
      </c>
      <c r="N15" s="6">
        <v>84</v>
      </c>
    </row>
    <row r="16" spans="1:14" s="23" customFormat="1" ht="126" x14ac:dyDescent="0.25">
      <c r="A16" s="5">
        <f t="shared" si="2"/>
        <v>11</v>
      </c>
      <c r="B16" s="6" t="s">
        <v>15</v>
      </c>
      <c r="C16" s="5">
        <v>4299990</v>
      </c>
      <c r="D16" s="5" t="s">
        <v>33</v>
      </c>
      <c r="E16" s="7">
        <f t="shared" si="0"/>
        <v>44985000</v>
      </c>
      <c r="F16" s="8" t="s">
        <v>31</v>
      </c>
      <c r="G16" s="6" t="s">
        <v>14</v>
      </c>
      <c r="H16" s="6">
        <v>1</v>
      </c>
      <c r="I16" s="21">
        <v>44985000</v>
      </c>
      <c r="J16" s="7">
        <f t="shared" si="1"/>
        <v>44985000</v>
      </c>
      <c r="K16" s="6" t="s">
        <v>17</v>
      </c>
      <c r="L16" s="9" t="s">
        <v>43</v>
      </c>
      <c r="M16" s="22" t="s">
        <v>21</v>
      </c>
      <c r="N16" s="6">
        <v>82</v>
      </c>
    </row>
    <row r="17" spans="1:14" s="23" customFormat="1" ht="126" x14ac:dyDescent="0.25">
      <c r="A17" s="5">
        <f t="shared" si="2"/>
        <v>12</v>
      </c>
      <c r="B17" s="6" t="s">
        <v>15</v>
      </c>
      <c r="C17" s="5">
        <v>4299990</v>
      </c>
      <c r="D17" s="5" t="s">
        <v>34</v>
      </c>
      <c r="E17" s="7">
        <f t="shared" si="0"/>
        <v>2701036.8</v>
      </c>
      <c r="F17" s="8" t="s">
        <v>31</v>
      </c>
      <c r="G17" s="6" t="s">
        <v>14</v>
      </c>
      <c r="H17" s="6">
        <v>1</v>
      </c>
      <c r="I17" s="21">
        <v>2701036.8</v>
      </c>
      <c r="J17" s="7">
        <f t="shared" si="1"/>
        <v>2701036.8</v>
      </c>
      <c r="K17" s="6" t="s">
        <v>17</v>
      </c>
      <c r="L17" s="9" t="s">
        <v>44</v>
      </c>
      <c r="M17" s="22" t="s">
        <v>30</v>
      </c>
      <c r="N17" s="6">
        <v>100</v>
      </c>
    </row>
    <row r="18" spans="1:14" s="23" customFormat="1" ht="126" x14ac:dyDescent="0.25">
      <c r="A18" s="5">
        <f t="shared" si="2"/>
        <v>13</v>
      </c>
      <c r="B18" s="6" t="s">
        <v>15</v>
      </c>
      <c r="C18" s="5">
        <v>4299990</v>
      </c>
      <c r="D18" s="5" t="s">
        <v>33</v>
      </c>
      <c r="E18" s="7">
        <f t="shared" si="0"/>
        <v>129000000</v>
      </c>
      <c r="F18" s="8" t="s">
        <v>31</v>
      </c>
      <c r="G18" s="6" t="s">
        <v>14</v>
      </c>
      <c r="H18" s="6">
        <v>1</v>
      </c>
      <c r="I18" s="21">
        <v>129000000</v>
      </c>
      <c r="J18" s="7">
        <f t="shared" si="1"/>
        <v>129000000</v>
      </c>
      <c r="K18" s="6" t="s">
        <v>17</v>
      </c>
      <c r="L18" s="9" t="s">
        <v>43</v>
      </c>
      <c r="M18" s="22" t="s">
        <v>24</v>
      </c>
      <c r="N18" s="6">
        <v>82</v>
      </c>
    </row>
    <row r="19" spans="1:14" s="23" customFormat="1" ht="78.75" x14ac:dyDescent="0.25">
      <c r="A19" s="5">
        <f t="shared" si="2"/>
        <v>14</v>
      </c>
      <c r="B19" s="6" t="s">
        <v>15</v>
      </c>
      <c r="C19" s="5">
        <v>4299990</v>
      </c>
      <c r="D19" s="5" t="s">
        <v>35</v>
      </c>
      <c r="E19" s="7">
        <f t="shared" si="0"/>
        <v>53595120.520000003</v>
      </c>
      <c r="F19" s="8" t="s">
        <v>31</v>
      </c>
      <c r="G19" s="6" t="s">
        <v>14</v>
      </c>
      <c r="H19" s="6">
        <v>1</v>
      </c>
      <c r="I19" s="21">
        <v>53595120.520000003</v>
      </c>
      <c r="J19" s="7">
        <f t="shared" si="1"/>
        <v>53595120.520000003</v>
      </c>
      <c r="K19" s="6" t="s">
        <v>17</v>
      </c>
      <c r="L19" s="9" t="s">
        <v>46</v>
      </c>
      <c r="M19" s="22" t="s">
        <v>45</v>
      </c>
      <c r="N19" s="6">
        <v>100</v>
      </c>
    </row>
    <row r="20" spans="1:14" s="23" customFormat="1" ht="126" x14ac:dyDescent="0.25">
      <c r="A20" s="5">
        <f t="shared" si="2"/>
        <v>15</v>
      </c>
      <c r="B20" s="6" t="s">
        <v>15</v>
      </c>
      <c r="C20" s="5">
        <v>4299990</v>
      </c>
      <c r="D20" s="5" t="s">
        <v>34</v>
      </c>
      <c r="E20" s="7">
        <f t="shared" si="0"/>
        <v>3136000</v>
      </c>
      <c r="F20" s="8" t="s">
        <v>31</v>
      </c>
      <c r="G20" s="6" t="s">
        <v>14</v>
      </c>
      <c r="H20" s="6">
        <v>1</v>
      </c>
      <c r="I20" s="21">
        <v>3136000</v>
      </c>
      <c r="J20" s="7">
        <f t="shared" si="1"/>
        <v>3136000</v>
      </c>
      <c r="K20" s="6" t="s">
        <v>17</v>
      </c>
      <c r="L20" s="9" t="s">
        <v>44</v>
      </c>
      <c r="M20" s="22" t="s">
        <v>28</v>
      </c>
      <c r="N20" s="6">
        <v>30</v>
      </c>
    </row>
    <row r="21" spans="1:14" s="23" customFormat="1" ht="78.75" x14ac:dyDescent="0.25">
      <c r="A21" s="5">
        <f t="shared" si="2"/>
        <v>16</v>
      </c>
      <c r="B21" s="6" t="s">
        <v>15</v>
      </c>
      <c r="C21" s="5">
        <v>4299990</v>
      </c>
      <c r="D21" s="5" t="s">
        <v>35</v>
      </c>
      <c r="E21" s="7">
        <f t="shared" si="0"/>
        <v>278801443.67000002</v>
      </c>
      <c r="F21" s="8" t="s">
        <v>31</v>
      </c>
      <c r="G21" s="6" t="s">
        <v>14</v>
      </c>
      <c r="H21" s="6">
        <v>1</v>
      </c>
      <c r="I21" s="21">
        <v>278801443.67000002</v>
      </c>
      <c r="J21" s="7">
        <f t="shared" si="1"/>
        <v>278801443.67000002</v>
      </c>
      <c r="K21" s="6" t="s">
        <v>17</v>
      </c>
      <c r="L21" s="9" t="s">
        <v>22</v>
      </c>
      <c r="M21" s="22" t="s">
        <v>37</v>
      </c>
      <c r="N21" s="6">
        <v>60</v>
      </c>
    </row>
    <row r="22" spans="1:14" s="23" customFormat="1" ht="126" x14ac:dyDescent="0.25">
      <c r="A22" s="5">
        <f t="shared" si="2"/>
        <v>17</v>
      </c>
      <c r="B22" s="6" t="s">
        <v>15</v>
      </c>
      <c r="C22" s="5">
        <v>4299990</v>
      </c>
      <c r="D22" s="5" t="s">
        <v>33</v>
      </c>
      <c r="E22" s="7">
        <f t="shared" si="0"/>
        <v>1716800000</v>
      </c>
      <c r="F22" s="8" t="s">
        <v>31</v>
      </c>
      <c r="G22" s="6" t="s">
        <v>14</v>
      </c>
      <c r="H22" s="6">
        <v>1</v>
      </c>
      <c r="I22" s="21">
        <v>1716800000</v>
      </c>
      <c r="J22" s="7">
        <f t="shared" si="1"/>
        <v>1716800000</v>
      </c>
      <c r="K22" s="6" t="s">
        <v>17</v>
      </c>
      <c r="L22" s="9" t="s">
        <v>43</v>
      </c>
      <c r="M22" s="22" t="s">
        <v>19</v>
      </c>
      <c r="N22" s="6">
        <v>60</v>
      </c>
    </row>
    <row r="23" spans="1:14" s="23" customFormat="1" ht="126" x14ac:dyDescent="0.25">
      <c r="A23" s="5">
        <f t="shared" si="2"/>
        <v>18</v>
      </c>
      <c r="B23" s="6" t="s">
        <v>15</v>
      </c>
      <c r="C23" s="5">
        <v>4299990</v>
      </c>
      <c r="D23" s="5" t="s">
        <v>33</v>
      </c>
      <c r="E23" s="7">
        <f t="shared" si="0"/>
        <v>2730000000</v>
      </c>
      <c r="F23" s="8" t="s">
        <v>31</v>
      </c>
      <c r="G23" s="6" t="s">
        <v>14</v>
      </c>
      <c r="H23" s="6">
        <v>1</v>
      </c>
      <c r="I23" s="21">
        <v>2730000000</v>
      </c>
      <c r="J23" s="7">
        <f t="shared" si="1"/>
        <v>2730000000</v>
      </c>
      <c r="K23" s="6" t="s">
        <v>17</v>
      </c>
      <c r="L23" s="9" t="s">
        <v>43</v>
      </c>
      <c r="M23" s="22" t="s">
        <v>26</v>
      </c>
      <c r="N23" s="6"/>
    </row>
    <row r="24" spans="1:14" s="23" customFormat="1" ht="126" x14ac:dyDescent="0.25">
      <c r="A24" s="5">
        <f t="shared" si="2"/>
        <v>19</v>
      </c>
      <c r="B24" s="6" t="s">
        <v>15</v>
      </c>
      <c r="C24" s="5">
        <v>4299990</v>
      </c>
      <c r="D24" s="5" t="s">
        <v>33</v>
      </c>
      <c r="E24" s="7">
        <f t="shared" si="0"/>
        <v>2582817390.6500001</v>
      </c>
      <c r="F24" s="8" t="s">
        <v>31</v>
      </c>
      <c r="G24" s="6" t="s">
        <v>14</v>
      </c>
      <c r="H24" s="6">
        <v>1</v>
      </c>
      <c r="I24" s="21">
        <v>2582817390.6500001</v>
      </c>
      <c r="J24" s="7">
        <f t="shared" si="1"/>
        <v>2582817390.6500001</v>
      </c>
      <c r="K24" s="6" t="s">
        <v>17</v>
      </c>
      <c r="L24" s="9" t="s">
        <v>43</v>
      </c>
      <c r="M24" s="22" t="s">
        <v>38</v>
      </c>
      <c r="N24" s="6"/>
    </row>
    <row r="25" spans="1:14" s="23" customFormat="1" ht="126" x14ac:dyDescent="0.25">
      <c r="A25" s="5">
        <f t="shared" si="2"/>
        <v>20</v>
      </c>
      <c r="B25" s="6" t="s">
        <v>15</v>
      </c>
      <c r="C25" s="5">
        <v>4299990</v>
      </c>
      <c r="D25" s="5" t="s">
        <v>34</v>
      </c>
      <c r="E25" s="7">
        <f t="shared" si="0"/>
        <v>29008000</v>
      </c>
      <c r="F25" s="8" t="s">
        <v>31</v>
      </c>
      <c r="G25" s="6" t="s">
        <v>14</v>
      </c>
      <c r="H25" s="6">
        <v>1</v>
      </c>
      <c r="I25" s="21">
        <v>29008000</v>
      </c>
      <c r="J25" s="7">
        <f t="shared" si="1"/>
        <v>29008000</v>
      </c>
      <c r="K25" s="6" t="s">
        <v>17</v>
      </c>
      <c r="L25" s="9" t="s">
        <v>44</v>
      </c>
      <c r="M25" s="22" t="s">
        <v>27</v>
      </c>
      <c r="N25" s="6">
        <v>100</v>
      </c>
    </row>
    <row r="26" spans="1:14" s="23" customFormat="1" ht="126" x14ac:dyDescent="0.25">
      <c r="A26" s="5">
        <f t="shared" si="2"/>
        <v>21</v>
      </c>
      <c r="B26" s="6" t="s">
        <v>15</v>
      </c>
      <c r="C26" s="5">
        <v>4299990</v>
      </c>
      <c r="D26" s="5" t="s">
        <v>34</v>
      </c>
      <c r="E26" s="7">
        <f t="shared" si="0"/>
        <v>28000000</v>
      </c>
      <c r="F26" s="8" t="s">
        <v>31</v>
      </c>
      <c r="G26" s="6" t="s">
        <v>14</v>
      </c>
      <c r="H26" s="6">
        <v>1</v>
      </c>
      <c r="I26" s="21">
        <v>28000000</v>
      </c>
      <c r="J26" s="7">
        <f t="shared" si="1"/>
        <v>28000000</v>
      </c>
      <c r="K26" s="6" t="s">
        <v>17</v>
      </c>
      <c r="L26" s="9" t="s">
        <v>44</v>
      </c>
      <c r="M26" s="22" t="s">
        <v>39</v>
      </c>
      <c r="N26" s="6">
        <v>30</v>
      </c>
    </row>
    <row r="27" spans="1:14" s="23" customFormat="1" ht="126" x14ac:dyDescent="0.25">
      <c r="A27" s="5">
        <f t="shared" si="2"/>
        <v>22</v>
      </c>
      <c r="B27" s="6" t="s">
        <v>15</v>
      </c>
      <c r="C27" s="5">
        <v>4299990</v>
      </c>
      <c r="D27" s="5" t="s">
        <v>33</v>
      </c>
      <c r="E27" s="7">
        <f t="shared" si="0"/>
        <v>39000000</v>
      </c>
      <c r="F27" s="8" t="s">
        <v>31</v>
      </c>
      <c r="G27" s="6" t="s">
        <v>14</v>
      </c>
      <c r="H27" s="6">
        <v>1</v>
      </c>
      <c r="I27" s="21">
        <v>39000000</v>
      </c>
      <c r="J27" s="7">
        <f t="shared" si="1"/>
        <v>39000000</v>
      </c>
      <c r="K27" s="6" t="s">
        <v>17</v>
      </c>
      <c r="L27" s="9" t="s">
        <v>43</v>
      </c>
      <c r="M27" s="22" t="s">
        <v>23</v>
      </c>
      <c r="N27" s="6">
        <v>90</v>
      </c>
    </row>
    <row r="28" spans="1:14" s="23" customFormat="1" ht="126" x14ac:dyDescent="0.25">
      <c r="A28" s="5">
        <f t="shared" si="2"/>
        <v>23</v>
      </c>
      <c r="B28" s="6" t="s">
        <v>15</v>
      </c>
      <c r="C28" s="5">
        <v>4299990</v>
      </c>
      <c r="D28" s="5" t="s">
        <v>34</v>
      </c>
      <c r="E28" s="7">
        <f t="shared" si="0"/>
        <v>14830200</v>
      </c>
      <c r="F28" s="8" t="s">
        <v>31</v>
      </c>
      <c r="G28" s="6" t="s">
        <v>14</v>
      </c>
      <c r="H28" s="6">
        <v>1</v>
      </c>
      <c r="I28" s="21">
        <v>14830200</v>
      </c>
      <c r="J28" s="7">
        <f t="shared" si="1"/>
        <v>14830200</v>
      </c>
      <c r="K28" s="6" t="s">
        <v>17</v>
      </c>
      <c r="L28" s="9" t="s">
        <v>44</v>
      </c>
      <c r="M28" s="22" t="s">
        <v>40</v>
      </c>
      <c r="N28" s="6">
        <v>30</v>
      </c>
    </row>
    <row r="29" spans="1:14" s="23" customFormat="1" ht="126" x14ac:dyDescent="0.25">
      <c r="A29" s="5">
        <f t="shared" si="2"/>
        <v>24</v>
      </c>
      <c r="B29" s="6" t="s">
        <v>15</v>
      </c>
      <c r="C29" s="5">
        <v>4299990</v>
      </c>
      <c r="D29" s="5" t="s">
        <v>33</v>
      </c>
      <c r="E29" s="7">
        <f t="shared" si="0"/>
        <v>600600000</v>
      </c>
      <c r="F29" s="8" t="s">
        <v>31</v>
      </c>
      <c r="G29" s="6" t="s">
        <v>14</v>
      </c>
      <c r="H29" s="6">
        <v>1</v>
      </c>
      <c r="I29" s="21">
        <v>600600000</v>
      </c>
      <c r="J29" s="7">
        <f t="shared" si="1"/>
        <v>600600000</v>
      </c>
      <c r="K29" s="6" t="s">
        <v>17</v>
      </c>
      <c r="L29" s="9" t="s">
        <v>43</v>
      </c>
      <c r="M29" s="22" t="s">
        <v>26</v>
      </c>
      <c r="N29" s="6">
        <v>30</v>
      </c>
    </row>
    <row r="30" spans="1:14" s="23" customFormat="1" ht="126" x14ac:dyDescent="0.25">
      <c r="A30" s="5">
        <f t="shared" si="2"/>
        <v>25</v>
      </c>
      <c r="B30" s="6" t="s">
        <v>15</v>
      </c>
      <c r="C30" s="5">
        <v>4299990</v>
      </c>
      <c r="D30" s="5" t="s">
        <v>33</v>
      </c>
      <c r="E30" s="7">
        <f t="shared" si="0"/>
        <v>214500000</v>
      </c>
      <c r="F30" s="8" t="s">
        <v>31</v>
      </c>
      <c r="G30" s="6" t="s">
        <v>14</v>
      </c>
      <c r="H30" s="6">
        <v>1</v>
      </c>
      <c r="I30" s="21">
        <v>214500000</v>
      </c>
      <c r="J30" s="7">
        <f t="shared" si="1"/>
        <v>214500000</v>
      </c>
      <c r="K30" s="6" t="s">
        <v>17</v>
      </c>
      <c r="L30" s="9" t="s">
        <v>43</v>
      </c>
      <c r="M30" s="22" t="s">
        <v>26</v>
      </c>
      <c r="N30" s="6">
        <v>85</v>
      </c>
    </row>
    <row r="31" spans="1:14" s="23" customFormat="1" ht="126" x14ac:dyDescent="0.25">
      <c r="A31" s="5">
        <f t="shared" si="2"/>
        <v>26</v>
      </c>
      <c r="B31" s="6" t="s">
        <v>15</v>
      </c>
      <c r="C31" s="5">
        <v>4299990</v>
      </c>
      <c r="D31" s="5" t="s">
        <v>34</v>
      </c>
      <c r="E31" s="7">
        <f t="shared" si="0"/>
        <v>490000</v>
      </c>
      <c r="F31" s="8" t="s">
        <v>31</v>
      </c>
      <c r="G31" s="6" t="s">
        <v>14</v>
      </c>
      <c r="H31" s="6">
        <v>1</v>
      </c>
      <c r="I31" s="21">
        <v>490000</v>
      </c>
      <c r="J31" s="7">
        <f t="shared" si="1"/>
        <v>490000</v>
      </c>
      <c r="K31" s="6" t="s">
        <v>17</v>
      </c>
      <c r="L31" s="9" t="s">
        <v>44</v>
      </c>
      <c r="M31" s="22" t="s">
        <v>41</v>
      </c>
      <c r="N31" s="6">
        <v>30</v>
      </c>
    </row>
    <row r="32" spans="1:14" s="23" customFormat="1" ht="126" x14ac:dyDescent="0.25">
      <c r="A32" s="5">
        <f t="shared" si="2"/>
        <v>27</v>
      </c>
      <c r="B32" s="6" t="s">
        <v>15</v>
      </c>
      <c r="C32" s="5">
        <v>4299990</v>
      </c>
      <c r="D32" s="5" t="s">
        <v>33</v>
      </c>
      <c r="E32" s="7">
        <f t="shared" si="0"/>
        <v>234000000</v>
      </c>
      <c r="F32" s="8" t="s">
        <v>31</v>
      </c>
      <c r="G32" s="6" t="s">
        <v>14</v>
      </c>
      <c r="H32" s="6">
        <v>1</v>
      </c>
      <c r="I32" s="21">
        <v>234000000</v>
      </c>
      <c r="J32" s="7">
        <f t="shared" si="1"/>
        <v>234000000</v>
      </c>
      <c r="K32" s="6" t="s">
        <v>17</v>
      </c>
      <c r="L32" s="9" t="s">
        <v>43</v>
      </c>
      <c r="M32" s="22" t="s">
        <v>26</v>
      </c>
      <c r="N32" s="6">
        <v>90</v>
      </c>
    </row>
    <row r="33" spans="1:14" s="23" customFormat="1" ht="126" x14ac:dyDescent="0.25">
      <c r="A33" s="5">
        <f t="shared" si="2"/>
        <v>28</v>
      </c>
      <c r="B33" s="6" t="s">
        <v>15</v>
      </c>
      <c r="C33" s="5">
        <v>4299990</v>
      </c>
      <c r="D33" s="5" t="s">
        <v>33</v>
      </c>
      <c r="E33" s="7">
        <f t="shared" si="0"/>
        <v>1293549040</v>
      </c>
      <c r="F33" s="8" t="s">
        <v>31</v>
      </c>
      <c r="G33" s="6" t="s">
        <v>14</v>
      </c>
      <c r="H33" s="6">
        <v>1</v>
      </c>
      <c r="I33" s="21">
        <v>1293549040</v>
      </c>
      <c r="J33" s="7">
        <f t="shared" si="1"/>
        <v>1293549040</v>
      </c>
      <c r="K33" s="6" t="s">
        <v>17</v>
      </c>
      <c r="L33" s="9" t="s">
        <v>43</v>
      </c>
      <c r="M33" s="22" t="s">
        <v>36</v>
      </c>
      <c r="N33" s="6"/>
    </row>
    <row r="34" spans="1:14" s="23" customFormat="1" ht="126" x14ac:dyDescent="0.25">
      <c r="A34" s="5">
        <f t="shared" si="2"/>
        <v>29</v>
      </c>
      <c r="B34" s="6" t="s">
        <v>15</v>
      </c>
      <c r="C34" s="5">
        <v>4299990</v>
      </c>
      <c r="D34" s="5" t="s">
        <v>34</v>
      </c>
      <c r="E34" s="7">
        <f t="shared" si="0"/>
        <v>255150000</v>
      </c>
      <c r="F34" s="8" t="s">
        <v>31</v>
      </c>
      <c r="G34" s="6" t="s">
        <v>14</v>
      </c>
      <c r="H34" s="6">
        <v>1</v>
      </c>
      <c r="I34" s="21">
        <v>255150000</v>
      </c>
      <c r="J34" s="7">
        <f t="shared" si="1"/>
        <v>255150000</v>
      </c>
      <c r="K34" s="6" t="s">
        <v>17</v>
      </c>
      <c r="L34" s="9" t="s">
        <v>43</v>
      </c>
      <c r="M34" s="22" t="s">
        <v>42</v>
      </c>
      <c r="N34" s="6"/>
    </row>
    <row r="35" spans="1:14" s="23" customFormat="1" ht="126" x14ac:dyDescent="0.25">
      <c r="A35" s="5">
        <f t="shared" si="2"/>
        <v>30</v>
      </c>
      <c r="B35" s="6" t="s">
        <v>15</v>
      </c>
      <c r="C35" s="5">
        <v>4299990</v>
      </c>
      <c r="D35" s="5" t="s">
        <v>33</v>
      </c>
      <c r="E35" s="7">
        <f t="shared" si="0"/>
        <v>539500000</v>
      </c>
      <c r="F35" s="8" t="s">
        <v>31</v>
      </c>
      <c r="G35" s="6" t="s">
        <v>14</v>
      </c>
      <c r="H35" s="6">
        <v>1</v>
      </c>
      <c r="I35" s="21">
        <v>539500000</v>
      </c>
      <c r="J35" s="7">
        <f t="shared" si="1"/>
        <v>539500000</v>
      </c>
      <c r="K35" s="6" t="s">
        <v>17</v>
      </c>
      <c r="L35" s="9" t="s">
        <v>43</v>
      </c>
      <c r="M35" s="22" t="s">
        <v>26</v>
      </c>
      <c r="N35" s="6"/>
    </row>
    <row r="36" spans="1:14" s="23" customFormat="1" ht="126" x14ac:dyDescent="0.25">
      <c r="A36" s="5">
        <f t="shared" si="2"/>
        <v>31</v>
      </c>
      <c r="B36" s="6" t="s">
        <v>15</v>
      </c>
      <c r="C36" s="5">
        <v>4299990</v>
      </c>
      <c r="D36" s="5" t="s">
        <v>33</v>
      </c>
      <c r="E36" s="7">
        <f t="shared" si="0"/>
        <v>351000000</v>
      </c>
      <c r="F36" s="8" t="s">
        <v>31</v>
      </c>
      <c r="G36" s="6" t="s">
        <v>14</v>
      </c>
      <c r="H36" s="6">
        <v>1</v>
      </c>
      <c r="I36" s="21">
        <v>351000000</v>
      </c>
      <c r="J36" s="7">
        <f t="shared" si="1"/>
        <v>351000000</v>
      </c>
      <c r="K36" s="6" t="s">
        <v>17</v>
      </c>
      <c r="L36" s="9" t="s">
        <v>43</v>
      </c>
      <c r="M36" s="22" t="s">
        <v>26</v>
      </c>
      <c r="N36" s="6">
        <v>62.5</v>
      </c>
    </row>
    <row r="37" spans="1:14" s="23" customFormat="1" ht="126" x14ac:dyDescent="0.25">
      <c r="A37" s="5">
        <f t="shared" si="2"/>
        <v>32</v>
      </c>
      <c r="B37" s="6" t="s">
        <v>15</v>
      </c>
      <c r="C37" s="5">
        <v>4299990</v>
      </c>
      <c r="D37" s="5" t="s">
        <v>33</v>
      </c>
      <c r="E37" s="7">
        <f t="shared" si="0"/>
        <v>10092900000</v>
      </c>
      <c r="F37" s="8" t="s">
        <v>31</v>
      </c>
      <c r="G37" s="6" t="s">
        <v>14</v>
      </c>
      <c r="H37" s="6">
        <v>1</v>
      </c>
      <c r="I37" s="21">
        <v>10092900000</v>
      </c>
      <c r="J37" s="7">
        <f t="shared" si="1"/>
        <v>10092900000</v>
      </c>
      <c r="K37" s="6" t="s">
        <v>17</v>
      </c>
      <c r="L37" s="9" t="s">
        <v>43</v>
      </c>
      <c r="M37" s="22" t="s">
        <v>36</v>
      </c>
      <c r="N37" s="6"/>
    </row>
    <row r="38" spans="1:14" s="23" customFormat="1" ht="126" x14ac:dyDescent="0.25">
      <c r="A38" s="5">
        <f t="shared" si="2"/>
        <v>33</v>
      </c>
      <c r="B38" s="6" t="s">
        <v>16</v>
      </c>
      <c r="C38" s="5">
        <v>4299990</v>
      </c>
      <c r="D38" s="5" t="s">
        <v>34</v>
      </c>
      <c r="E38" s="7">
        <f t="shared" si="0"/>
        <v>647125000</v>
      </c>
      <c r="F38" s="8" t="s">
        <v>31</v>
      </c>
      <c r="G38" s="6" t="s">
        <v>14</v>
      </c>
      <c r="H38" s="6">
        <v>1</v>
      </c>
      <c r="I38" s="21">
        <v>647125000</v>
      </c>
      <c r="J38" s="7">
        <f t="shared" si="1"/>
        <v>647125000</v>
      </c>
      <c r="K38" s="6" t="s">
        <v>17</v>
      </c>
      <c r="L38" s="9" t="s">
        <v>43</v>
      </c>
      <c r="M38" s="22" t="s">
        <v>36</v>
      </c>
      <c r="N38" s="6">
        <v>30</v>
      </c>
    </row>
    <row r="39" spans="1:14" s="23" customFormat="1" ht="126" x14ac:dyDescent="0.25">
      <c r="A39" s="5">
        <f t="shared" si="2"/>
        <v>34</v>
      </c>
      <c r="B39" s="6" t="s">
        <v>16</v>
      </c>
      <c r="C39" s="5">
        <v>4299990</v>
      </c>
      <c r="D39" s="5" t="s">
        <v>34</v>
      </c>
      <c r="E39" s="7">
        <f t="shared" si="0"/>
        <v>215582600</v>
      </c>
      <c r="F39" s="8" t="s">
        <v>31</v>
      </c>
      <c r="G39" s="6" t="s">
        <v>14</v>
      </c>
      <c r="H39" s="6">
        <v>1</v>
      </c>
      <c r="I39" s="21">
        <v>215582600</v>
      </c>
      <c r="J39" s="7">
        <f t="shared" si="1"/>
        <v>215582600</v>
      </c>
      <c r="K39" s="6" t="s">
        <v>17</v>
      </c>
      <c r="L39" s="9" t="s">
        <v>43</v>
      </c>
      <c r="M39" s="22" t="s">
        <v>42</v>
      </c>
      <c r="N39" s="6">
        <v>30</v>
      </c>
    </row>
  </sheetData>
  <autoFilter ref="A5:N39" xr:uid="{E904B5AB-DD65-4BDC-80CB-76007154D132}"/>
  <mergeCells count="1">
    <mergeCell ref="A3:N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тугридан</vt:lpstr>
      <vt:lpstr>магазин</vt:lpstr>
      <vt:lpstr>Жамгарма</vt:lpstr>
      <vt:lpstr>Жамгарма!Область_печати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2024-04-29T16:17:35Z</dcterms:modified>
</cp:coreProperties>
</file>